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4240" windowHeight="13020" firstSheet="4" activeTab="4"/>
  </bookViews>
  <sheets>
    <sheet name="DataSheet" sheetId="10" r:id="rId1"/>
    <sheet name="BS 25" sheetId="1" r:id="rId2"/>
    <sheet name="BS Schedules" sheetId="5" r:id="rId3"/>
    <sheet name="I&amp;E 25" sheetId="11" r:id="rId4"/>
    <sheet name="I&amp;E SCHEDULES" sheetId="9" r:id="rId5"/>
    <sheet name="Notes 25" sheetId="2" state="hidden" r:id="rId6"/>
    <sheet name="R&amp;P 25" sheetId="3" r:id="rId7"/>
    <sheet name="R &amp; P Schedule" sheetId="4" r:id="rId8"/>
    <sheet name="FA" sheetId="7" r:id="rId9"/>
    <sheet name="Annexure 15" sheetId="12" r:id="rId10"/>
    <sheet name="10 B" sheetId="13" r:id="rId11"/>
    <sheet name="10B SUMMARY" sheetId="14" r:id="rId12"/>
    <sheet name="10B Annex 1" sheetId="15" r:id="rId13"/>
    <sheet name="10B Annex 2" sheetId="16" r:id="rId14"/>
    <sheet name="10B Annex 3" sheetId="17" r:id="rId15"/>
    <sheet name="10B Sch1" sheetId="18" r:id="rId16"/>
    <sheet name="10B Sch2" sheetId="19" r:id="rId17"/>
    <sheet name="10B Sch 3" sheetId="20" r:id="rId18"/>
    <sheet name="NOTES TO ACCOUNTS " sheetId="21" r:id="rId19"/>
  </sheets>
  <externalReferences>
    <externalReference r:id="rId20"/>
    <externalReference r:id="rId21"/>
    <externalReference r:id="rId22"/>
  </externalReferences>
  <definedNames>
    <definedName name="_xlnm.Print_Area" localSheetId="10">'10 B'!$A$1:$A$33</definedName>
    <definedName name="_xlnm.Print_Area" localSheetId="12">'10B Annex 1'!$A$1:$W$22</definedName>
    <definedName name="_xlnm.Print_Area" localSheetId="13">'10B Annex 2'!$A$1:$H$88</definedName>
    <definedName name="_xlnm.Print_Area" localSheetId="14">'10B Annex 3'!$A$1:$E$16</definedName>
    <definedName name="_xlnm.Print_Area" localSheetId="15">'10B Sch1'!$A$1:$P$43</definedName>
    <definedName name="_xlnm.Print_Area" localSheetId="16">'10B Sch2'!$A$1:$L$103</definedName>
    <definedName name="_xlnm.Print_Area" localSheetId="9">'Annexure 15'!$A$1:$G$76</definedName>
    <definedName name="_xlnm.Print_Area" localSheetId="4">'I&amp;E SCHEDULES'!$A$1:$D$332</definedName>
    <definedName name="_xlnm.Print_Area" localSheetId="18">'NOTES TO ACCOUNTS '!$A$1:$M$42</definedName>
    <definedName name="Sheet_1_ListCol_7">[1]INTER!$G$8:$G$19</definedName>
  </definedName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6" i="9"/>
  <c r="C256"/>
  <c r="C337" i="4"/>
  <c r="D337"/>
  <c r="D312" i="9"/>
  <c r="D311"/>
  <c r="D360" i="4"/>
  <c r="C360"/>
  <c r="D289" i="9" l="1"/>
  <c r="C289"/>
  <c r="E123" i="5"/>
  <c r="E124" s="1"/>
  <c r="D123"/>
  <c r="D124" s="1"/>
  <c r="E63"/>
  <c r="E64" s="1"/>
  <c r="D63"/>
  <c r="D64" s="1"/>
  <c r="H9" i="16" l="1"/>
  <c r="C100" i="9"/>
  <c r="H7" i="16" s="1"/>
  <c r="D51" i="19"/>
  <c r="D42"/>
  <c r="H51" i="16" s="1"/>
  <c r="H29"/>
  <c r="H28"/>
  <c r="H27"/>
  <c r="H24"/>
  <c r="D279" i="4" l="1"/>
  <c r="E22" i="3" s="1"/>
  <c r="C279" i="4"/>
  <c r="D22" i="3" s="1"/>
  <c r="D164" i="9"/>
  <c r="C64"/>
  <c r="C65"/>
  <c r="C66"/>
  <c r="C67"/>
  <c r="C68"/>
  <c r="D41"/>
  <c r="D43"/>
  <c r="D44"/>
  <c r="D45"/>
  <c r="D47"/>
  <c r="D48"/>
  <c r="D49"/>
  <c r="D50"/>
  <c r="D51"/>
  <c r="D52"/>
  <c r="D53"/>
  <c r="D54"/>
  <c r="D55"/>
  <c r="D56"/>
  <c r="D57"/>
  <c r="D58"/>
  <c r="D59"/>
  <c r="C41"/>
  <c r="C43"/>
  <c r="C44"/>
  <c r="C45"/>
  <c r="C47"/>
  <c r="C48"/>
  <c r="C49"/>
  <c r="C50"/>
  <c r="C51"/>
  <c r="C52"/>
  <c r="C53"/>
  <c r="C54"/>
  <c r="C55"/>
  <c r="C56"/>
  <c r="C57"/>
  <c r="C58"/>
  <c r="C59"/>
  <c r="D28"/>
  <c r="D29"/>
  <c r="D30"/>
  <c r="D32"/>
  <c r="D33"/>
  <c r="D34"/>
  <c r="D35"/>
  <c r="D36"/>
  <c r="C28"/>
  <c r="C29"/>
  <c r="C30"/>
  <c r="C32"/>
  <c r="C33"/>
  <c r="C34"/>
  <c r="C35"/>
  <c r="C36"/>
  <c r="C290" i="4"/>
  <c r="D23" i="3" s="1"/>
  <c r="C266" i="4"/>
  <c r="C252"/>
  <c r="C243"/>
  <c r="D208"/>
  <c r="C208"/>
  <c r="C193"/>
  <c r="D20" i="3" s="1"/>
  <c r="D193" i="4"/>
  <c r="E20" i="3" s="1"/>
  <c r="C109" i="4"/>
  <c r="D11" i="3" s="1"/>
  <c r="D109" i="4"/>
  <c r="E11" i="3" s="1"/>
  <c r="C267" i="4" l="1"/>
  <c r="D21" i="3" s="1"/>
  <c r="E149" i="5"/>
  <c r="D149"/>
  <c r="E143"/>
  <c r="D143"/>
  <c r="E137"/>
  <c r="D137"/>
  <c r="E131"/>
  <c r="D131"/>
  <c r="E117"/>
  <c r="D117"/>
  <c r="E112"/>
  <c r="D112"/>
  <c r="E107"/>
  <c r="D107"/>
  <c r="E100"/>
  <c r="D100"/>
  <c r="E93"/>
  <c r="D93"/>
  <c r="E88"/>
  <c r="D88"/>
  <c r="E83"/>
  <c r="D83"/>
  <c r="E78"/>
  <c r="D78"/>
  <c r="E71"/>
  <c r="D71"/>
  <c r="E57"/>
  <c r="D57"/>
  <c r="E52"/>
  <c r="D52"/>
  <c r="E40" i="3"/>
  <c r="E39"/>
  <c r="E35"/>
  <c r="E33"/>
  <c r="B33"/>
  <c r="E42" i="11"/>
  <c r="E41"/>
  <c r="E37"/>
  <c r="E35"/>
  <c r="B35"/>
  <c r="C311" i="9"/>
  <c r="D123"/>
  <c r="D124"/>
  <c r="D125"/>
  <c r="D126"/>
  <c r="D127"/>
  <c r="C124"/>
  <c r="C125"/>
  <c r="C126"/>
  <c r="C127"/>
  <c r="C123"/>
  <c r="C126" i="4"/>
  <c r="D13" i="3" s="1"/>
  <c r="C401" i="4"/>
  <c r="C179"/>
  <c r="D96"/>
  <c r="C96"/>
  <c r="D87"/>
  <c r="C87"/>
  <c r="D64"/>
  <c r="C64"/>
  <c r="C137"/>
  <c r="D14" i="3" s="1"/>
  <c r="D126" i="4"/>
  <c r="E13" i="3" s="1"/>
  <c r="C99" i="4" l="1"/>
  <c r="D10" i="3" s="1"/>
  <c r="D99" i="4"/>
  <c r="E10" i="3" s="1"/>
  <c r="D427" i="4"/>
  <c r="C427"/>
  <c r="D423"/>
  <c r="C423"/>
  <c r="D419"/>
  <c r="C419"/>
  <c r="D415"/>
  <c r="C415"/>
  <c r="D410"/>
  <c r="C410"/>
  <c r="D30"/>
  <c r="C30"/>
  <c r="D26"/>
  <c r="C26"/>
  <c r="D22"/>
  <c r="C22"/>
  <c r="D18"/>
  <c r="C18"/>
  <c r="D13"/>
  <c r="C13"/>
  <c r="C22" i="12"/>
  <c r="H48" i="16"/>
  <c r="F80" i="19"/>
  <c r="F74"/>
  <c r="G68"/>
  <c r="D63"/>
  <c r="H52" i="16" s="1"/>
  <c r="O43" i="18"/>
  <c r="M43"/>
  <c r="I43"/>
  <c r="H49" i="16" s="1"/>
  <c r="F43" i="18"/>
  <c r="C43"/>
  <c r="B43"/>
  <c r="M28"/>
  <c r="F28"/>
  <c r="F30" i="16"/>
  <c r="F31" s="1"/>
  <c r="A4" i="12"/>
  <c r="A3"/>
  <c r="A76"/>
  <c r="A75"/>
  <c r="E72"/>
  <c r="E64"/>
  <c r="D55"/>
  <c r="F50"/>
  <c r="E50"/>
  <c r="D50"/>
  <c r="C50"/>
  <c r="G49"/>
  <c r="G48"/>
  <c r="G47"/>
  <c r="G46"/>
  <c r="G45"/>
  <c r="G44"/>
  <c r="G43"/>
  <c r="G42"/>
  <c r="G41"/>
  <c r="G40"/>
  <c r="G39"/>
  <c r="G38"/>
  <c r="F36"/>
  <c r="E36"/>
  <c r="D36"/>
  <c r="C36"/>
  <c r="G35"/>
  <c r="D63" s="1"/>
  <c r="G34"/>
  <c r="D62" s="1"/>
  <c r="G33"/>
  <c r="D61" s="1"/>
  <c r="G32"/>
  <c r="D60" s="1"/>
  <c r="G31"/>
  <c r="D59" s="1"/>
  <c r="G30"/>
  <c r="D58" s="1"/>
  <c r="G29"/>
  <c r="D57" s="1"/>
  <c r="G28"/>
  <c r="G27"/>
  <c r="G26"/>
  <c r="D54" s="1"/>
  <c r="G25"/>
  <c r="G24"/>
  <c r="F22"/>
  <c r="E22"/>
  <c r="D22"/>
  <c r="G21"/>
  <c r="G20"/>
  <c r="G19"/>
  <c r="G18"/>
  <c r="G17"/>
  <c r="G16"/>
  <c r="G15"/>
  <c r="G14"/>
  <c r="G13"/>
  <c r="G12"/>
  <c r="G11"/>
  <c r="G10"/>
  <c r="D56" l="1"/>
  <c r="C428" i="4"/>
  <c r="C429" s="1"/>
  <c r="D29" i="3" s="1"/>
  <c r="D53" i="12"/>
  <c r="D125" i="5"/>
  <c r="E125"/>
  <c r="D31" i="4"/>
  <c r="D32" s="1"/>
  <c r="E8" i="3" s="1"/>
  <c r="C31" i="4"/>
  <c r="C32" s="1"/>
  <c r="D8" i="3" s="1"/>
  <c r="D428" i="4"/>
  <c r="D429" s="1"/>
  <c r="E29" i="3" s="1"/>
  <c r="G22" i="12"/>
  <c r="G36"/>
  <c r="G50"/>
  <c r="D52"/>
  <c r="D64" l="1"/>
  <c r="B42" i="11" l="1"/>
  <c r="B41"/>
  <c r="A5"/>
  <c r="A4"/>
  <c r="A3"/>
  <c r="D316" i="9" l="1"/>
  <c r="D304"/>
  <c r="D305"/>
  <c r="D306"/>
  <c r="D307"/>
  <c r="D295"/>
  <c r="D296"/>
  <c r="D297"/>
  <c r="D298"/>
  <c r="D299"/>
  <c r="D300"/>
  <c r="D284"/>
  <c r="D285"/>
  <c r="D286"/>
  <c r="D287"/>
  <c r="D288"/>
  <c r="D278"/>
  <c r="D279"/>
  <c r="D247"/>
  <c r="D248"/>
  <c r="D249"/>
  <c r="D251"/>
  <c r="D252"/>
  <c r="D253"/>
  <c r="D254"/>
  <c r="D255"/>
  <c r="D257"/>
  <c r="D258"/>
  <c r="D259"/>
  <c r="D260"/>
  <c r="D261"/>
  <c r="D262"/>
  <c r="D263"/>
  <c r="D264"/>
  <c r="D265"/>
  <c r="D266"/>
  <c r="D267"/>
  <c r="D268"/>
  <c r="D269"/>
  <c r="D270"/>
  <c r="D271"/>
  <c r="D272"/>
  <c r="D273"/>
  <c r="D236"/>
  <c r="D237"/>
  <c r="D238"/>
  <c r="D239"/>
  <c r="D240"/>
  <c r="D241"/>
  <c r="D242"/>
  <c r="D225"/>
  <c r="D226"/>
  <c r="D227"/>
  <c r="D228"/>
  <c r="D229"/>
  <c r="D230"/>
  <c r="D231"/>
  <c r="D213"/>
  <c r="D214"/>
  <c r="D215"/>
  <c r="D216"/>
  <c r="D217"/>
  <c r="D218"/>
  <c r="D199"/>
  <c r="D200"/>
  <c r="D201"/>
  <c r="D202"/>
  <c r="D203"/>
  <c r="D204"/>
  <c r="D205"/>
  <c r="D206"/>
  <c r="D207"/>
  <c r="D208"/>
  <c r="D209"/>
  <c r="D165"/>
  <c r="D166"/>
  <c r="D167"/>
  <c r="D168"/>
  <c r="D169"/>
  <c r="D170"/>
  <c r="D171"/>
  <c r="D172"/>
  <c r="D173"/>
  <c r="D174"/>
  <c r="D175"/>
  <c r="D176"/>
  <c r="D177"/>
  <c r="D178"/>
  <c r="D179"/>
  <c r="D180"/>
  <c r="D181"/>
  <c r="D182"/>
  <c r="D183"/>
  <c r="D184"/>
  <c r="D185"/>
  <c r="D186"/>
  <c r="D187"/>
  <c r="D188"/>
  <c r="D189"/>
  <c r="D190"/>
  <c r="D191"/>
  <c r="D192"/>
  <c r="D193"/>
  <c r="D194"/>
  <c r="D195"/>
  <c r="D152"/>
  <c r="D153"/>
  <c r="D154"/>
  <c r="D155"/>
  <c r="D156"/>
  <c r="D157"/>
  <c r="D158"/>
  <c r="D159"/>
  <c r="D160"/>
  <c r="D138"/>
  <c r="D139"/>
  <c r="D140"/>
  <c r="D141"/>
  <c r="D142"/>
  <c r="D143"/>
  <c r="D144"/>
  <c r="D145"/>
  <c r="D146"/>
  <c r="D130"/>
  <c r="D131"/>
  <c r="D118"/>
  <c r="D119"/>
  <c r="D106"/>
  <c r="D107"/>
  <c r="D108"/>
  <c r="D109"/>
  <c r="D110"/>
  <c r="D111"/>
  <c r="D112"/>
  <c r="D99"/>
  <c r="D100"/>
  <c r="D90"/>
  <c r="D91"/>
  <c r="D93"/>
  <c r="D94"/>
  <c r="D78"/>
  <c r="D79"/>
  <c r="D80"/>
  <c r="D81"/>
  <c r="D82"/>
  <c r="D83"/>
  <c r="D71"/>
  <c r="D63"/>
  <c r="D64"/>
  <c r="D65"/>
  <c r="D66"/>
  <c r="D67"/>
  <c r="D68"/>
  <c r="D40"/>
  <c r="D60" s="1"/>
  <c r="D26"/>
  <c r="D37" s="1"/>
  <c r="D9"/>
  <c r="D10"/>
  <c r="D11"/>
  <c r="D12"/>
  <c r="D13"/>
  <c r="D14"/>
  <c r="D15"/>
  <c r="D16"/>
  <c r="D17"/>
  <c r="D18"/>
  <c r="D19"/>
  <c r="D20"/>
  <c r="D331"/>
  <c r="E16" i="11" s="1"/>
  <c r="C331" i="9"/>
  <c r="D16" i="11" s="1"/>
  <c r="C325" i="9"/>
  <c r="D21" i="11" s="1"/>
  <c r="D290" i="9" l="1"/>
  <c r="E28" i="11" s="1"/>
  <c r="D21" i="9"/>
  <c r="E9" i="11" s="1"/>
  <c r="D243" i="9"/>
  <c r="E25" i="11" s="1"/>
  <c r="D113" i="9"/>
  <c r="E14" i="11" s="1"/>
  <c r="D102" i="9"/>
  <c r="E13" i="11" s="1"/>
  <c r="D95" i="9"/>
  <c r="E12" i="11" s="1"/>
  <c r="D84" i="9"/>
  <c r="C312"/>
  <c r="C316" s="1"/>
  <c r="D308"/>
  <c r="C305"/>
  <c r="C306"/>
  <c r="C307"/>
  <c r="C304"/>
  <c r="D301"/>
  <c r="C296"/>
  <c r="C297"/>
  <c r="C298"/>
  <c r="C299"/>
  <c r="C300"/>
  <c r="C295"/>
  <c r="C285"/>
  <c r="C286"/>
  <c r="C287"/>
  <c r="C288"/>
  <c r="C284"/>
  <c r="D280"/>
  <c r="E27" i="11" s="1"/>
  <c r="C279" i="9"/>
  <c r="C278"/>
  <c r="D274"/>
  <c r="E26" i="11" s="1"/>
  <c r="C248" i="9"/>
  <c r="C249"/>
  <c r="H42" i="16"/>
  <c r="C251" i="9"/>
  <c r="C252"/>
  <c r="C253"/>
  <c r="C254"/>
  <c r="C255"/>
  <c r="C257"/>
  <c r="C258"/>
  <c r="C259"/>
  <c r="C260"/>
  <c r="C261"/>
  <c r="C262"/>
  <c r="C263"/>
  <c r="C264"/>
  <c r="C265"/>
  <c r="C266"/>
  <c r="C267"/>
  <c r="C268"/>
  <c r="C269"/>
  <c r="C270"/>
  <c r="C271"/>
  <c r="C272"/>
  <c r="C273"/>
  <c r="C247"/>
  <c r="C237"/>
  <c r="C238"/>
  <c r="C239"/>
  <c r="C240"/>
  <c r="C241"/>
  <c r="C242"/>
  <c r="C236"/>
  <c r="D232"/>
  <c r="E24" i="11" s="1"/>
  <c r="C226" i="9"/>
  <c r="C227"/>
  <c r="C228"/>
  <c r="C229"/>
  <c r="C230"/>
  <c r="C231"/>
  <c r="C225"/>
  <c r="D219"/>
  <c r="C214"/>
  <c r="C215"/>
  <c r="C216"/>
  <c r="C217"/>
  <c r="C218"/>
  <c r="C213"/>
  <c r="C200"/>
  <c r="C201"/>
  <c r="C202"/>
  <c r="C203"/>
  <c r="C204"/>
  <c r="C205"/>
  <c r="C206"/>
  <c r="C207"/>
  <c r="C208"/>
  <c r="C209"/>
  <c r="C199"/>
  <c r="D196"/>
  <c r="C165"/>
  <c r="C166"/>
  <c r="C167"/>
  <c r="C168"/>
  <c r="C169"/>
  <c r="C170"/>
  <c r="C171"/>
  <c r="C172"/>
  <c r="C173"/>
  <c r="C174"/>
  <c r="C175"/>
  <c r="C176"/>
  <c r="C177"/>
  <c r="C178"/>
  <c r="C179"/>
  <c r="C180"/>
  <c r="C181"/>
  <c r="C182"/>
  <c r="C183"/>
  <c r="C184"/>
  <c r="C185"/>
  <c r="C186"/>
  <c r="C187"/>
  <c r="C188"/>
  <c r="C189"/>
  <c r="C190"/>
  <c r="C191"/>
  <c r="C192"/>
  <c r="C193"/>
  <c r="C194"/>
  <c r="C195"/>
  <c r="C164"/>
  <c r="D161"/>
  <c r="C153"/>
  <c r="C154"/>
  <c r="C155"/>
  <c r="C156"/>
  <c r="C157"/>
  <c r="C158"/>
  <c r="C159"/>
  <c r="C160"/>
  <c r="C152"/>
  <c r="D147"/>
  <c r="E22" i="11" s="1"/>
  <c r="C139" i="9"/>
  <c r="C140"/>
  <c r="C141"/>
  <c r="C142"/>
  <c r="C143"/>
  <c r="C144"/>
  <c r="C145"/>
  <c r="C146"/>
  <c r="C138"/>
  <c r="D132"/>
  <c r="C131"/>
  <c r="C130"/>
  <c r="D120"/>
  <c r="C119"/>
  <c r="C118"/>
  <c r="C107"/>
  <c r="C108"/>
  <c r="C109"/>
  <c r="C110"/>
  <c r="C111"/>
  <c r="C112"/>
  <c r="C106"/>
  <c r="C99"/>
  <c r="C90"/>
  <c r="C91"/>
  <c r="C93"/>
  <c r="C94"/>
  <c r="C79"/>
  <c r="C80"/>
  <c r="C81"/>
  <c r="C82"/>
  <c r="C83"/>
  <c r="C78"/>
  <c r="D73"/>
  <c r="C71"/>
  <c r="C73" s="1"/>
  <c r="D69"/>
  <c r="C63"/>
  <c r="C69" s="1"/>
  <c r="F17" i="16" s="1"/>
  <c r="C40" i="9"/>
  <c r="C60" s="1"/>
  <c r="F15" i="16" s="1"/>
  <c r="C26" i="9"/>
  <c r="C37" s="1"/>
  <c r="F16" i="16" s="1"/>
  <c r="C10" i="9"/>
  <c r="C11"/>
  <c r="C12"/>
  <c r="C13"/>
  <c r="C14"/>
  <c r="C15"/>
  <c r="C16"/>
  <c r="C17"/>
  <c r="C18"/>
  <c r="C19"/>
  <c r="C20"/>
  <c r="C9"/>
  <c r="C290" l="1"/>
  <c r="D28" i="11" s="1"/>
  <c r="D133" i="9"/>
  <c r="D317"/>
  <c r="C147"/>
  <c r="D22" i="11" s="1"/>
  <c r="C120" i="9"/>
  <c r="C132"/>
  <c r="C243"/>
  <c r="D25" i="11" s="1"/>
  <c r="C113" i="9"/>
  <c r="D14" i="11" s="1"/>
  <c r="C232" i="9"/>
  <c r="D24" i="11" s="1"/>
  <c r="C102" i="9"/>
  <c r="C95"/>
  <c r="C84"/>
  <c r="C280"/>
  <c r="D27" i="11" s="1"/>
  <c r="C210" i="9"/>
  <c r="C308"/>
  <c r="C161"/>
  <c r="C196"/>
  <c r="C219"/>
  <c r="C274"/>
  <c r="D26" i="11" s="1"/>
  <c r="C301" i="9"/>
  <c r="C21"/>
  <c r="A2" i="4"/>
  <c r="A2" i="9"/>
  <c r="A2" i="5"/>
  <c r="A4" i="7"/>
  <c r="A2"/>
  <c r="A4" i="3"/>
  <c r="A3"/>
  <c r="A2"/>
  <c r="A5" i="1"/>
  <c r="A4"/>
  <c r="A3"/>
  <c r="F19" i="16" l="1"/>
  <c r="F18"/>
  <c r="C133" i="9"/>
  <c r="D15" i="11" s="1"/>
  <c r="C317" i="9"/>
  <c r="D29" i="11" s="1"/>
  <c r="D9"/>
  <c r="D12"/>
  <c r="F14" i="16"/>
  <c r="D13" i="11"/>
  <c r="H4" i="16"/>
  <c r="H5" s="1"/>
  <c r="H6" s="1"/>
  <c r="H10" s="1"/>
  <c r="E11" i="11" l="1"/>
  <c r="D325" i="9"/>
  <c r="E21" i="11" s="1"/>
  <c r="D210" i="9"/>
  <c r="E186" i="5"/>
  <c r="D186"/>
  <c r="E182"/>
  <c r="D182"/>
  <c r="E178"/>
  <c r="D178"/>
  <c r="D174"/>
  <c r="D169"/>
  <c r="E174"/>
  <c r="E169"/>
  <c r="E162"/>
  <c r="E29" i="1" s="1"/>
  <c r="D162" i="5"/>
  <c r="D29" i="1" s="1"/>
  <c r="E28"/>
  <c r="D28"/>
  <c r="E27"/>
  <c r="D27"/>
  <c r="E26"/>
  <c r="D26"/>
  <c r="E25"/>
  <c r="D25"/>
  <c r="E24"/>
  <c r="D24"/>
  <c r="E22"/>
  <c r="D22"/>
  <c r="K41" i="7"/>
  <c r="E30" i="11" s="1"/>
  <c r="G41" i="7"/>
  <c r="F38"/>
  <c r="E38"/>
  <c r="D38"/>
  <c r="C38"/>
  <c r="J37"/>
  <c r="J38" s="1"/>
  <c r="I37"/>
  <c r="I38" s="1"/>
  <c r="G37"/>
  <c r="G38" s="1"/>
  <c r="F35"/>
  <c r="E35"/>
  <c r="D35"/>
  <c r="C35"/>
  <c r="J34"/>
  <c r="I34"/>
  <c r="G34"/>
  <c r="J33"/>
  <c r="I33"/>
  <c r="G33"/>
  <c r="F31"/>
  <c r="E31"/>
  <c r="D31"/>
  <c r="C31"/>
  <c r="J30"/>
  <c r="J31" s="1"/>
  <c r="I30"/>
  <c r="G30"/>
  <c r="F28"/>
  <c r="E28"/>
  <c r="D28"/>
  <c r="C28"/>
  <c r="J27"/>
  <c r="I27"/>
  <c r="K27" s="1"/>
  <c r="G27"/>
  <c r="J26"/>
  <c r="I26"/>
  <c r="G26"/>
  <c r="J25"/>
  <c r="I25"/>
  <c r="G25"/>
  <c r="J24"/>
  <c r="I24"/>
  <c r="G24"/>
  <c r="J23"/>
  <c r="I23"/>
  <c r="K23" s="1"/>
  <c r="G23"/>
  <c r="F21"/>
  <c r="E21"/>
  <c r="D21"/>
  <c r="C21"/>
  <c r="K20"/>
  <c r="G20"/>
  <c r="J19"/>
  <c r="I19"/>
  <c r="G19"/>
  <c r="J18"/>
  <c r="I18"/>
  <c r="K18" s="1"/>
  <c r="G18"/>
  <c r="J17"/>
  <c r="I17"/>
  <c r="G17"/>
  <c r="J16"/>
  <c r="I16"/>
  <c r="G16"/>
  <c r="J15"/>
  <c r="I15"/>
  <c r="G15"/>
  <c r="F13"/>
  <c r="E13"/>
  <c r="D13"/>
  <c r="C13"/>
  <c r="G12"/>
  <c r="L12" s="1"/>
  <c r="G11"/>
  <c r="L11" s="1"/>
  <c r="G10"/>
  <c r="E14" i="1"/>
  <c r="D14"/>
  <c r="E46" i="5"/>
  <c r="D44" s="1"/>
  <c r="D27"/>
  <c r="E39"/>
  <c r="D36" s="1"/>
  <c r="D39" s="1"/>
  <c r="E11"/>
  <c r="D9" s="1"/>
  <c r="D11" s="1"/>
  <c r="G13" i="7" l="1"/>
  <c r="K30"/>
  <c r="K31" s="1"/>
  <c r="E11" i="1"/>
  <c r="D46" i="5"/>
  <c r="D11" i="1" s="1"/>
  <c r="D187" i="5"/>
  <c r="I35" i="7"/>
  <c r="D11" i="11"/>
  <c r="F13" i="16" s="1"/>
  <c r="D65" i="5"/>
  <c r="D13" i="1" s="1"/>
  <c r="E65" i="5"/>
  <c r="E13" i="1" s="1"/>
  <c r="D40" i="7"/>
  <c r="K15"/>
  <c r="K19"/>
  <c r="L19" s="1"/>
  <c r="K24"/>
  <c r="L24" s="1"/>
  <c r="D94" i="5"/>
  <c r="D16" i="1" s="1"/>
  <c r="E94" i="5"/>
  <c r="E16" i="1" s="1"/>
  <c r="K17" i="7"/>
  <c r="L17" s="1"/>
  <c r="L20"/>
  <c r="K26"/>
  <c r="L26" s="1"/>
  <c r="E187" i="5"/>
  <c r="E188" s="1"/>
  <c r="E30" i="1" s="1"/>
  <c r="D188" i="5"/>
  <c r="D30" i="1" s="1"/>
  <c r="E40" i="7"/>
  <c r="J35"/>
  <c r="J21"/>
  <c r="L10"/>
  <c r="L13" s="1"/>
  <c r="F40"/>
  <c r="J28"/>
  <c r="I31"/>
  <c r="C40"/>
  <c r="E21" i="1" s="1"/>
  <c r="G21" i="7"/>
  <c r="K16"/>
  <c r="K25"/>
  <c r="L25" s="1"/>
  <c r="K34"/>
  <c r="L34" s="1"/>
  <c r="E29" i="11"/>
  <c r="D220" i="9"/>
  <c r="E23" i="11" s="1"/>
  <c r="E15"/>
  <c r="D74" i="9"/>
  <c r="E10" i="11" s="1"/>
  <c r="L30" i="7"/>
  <c r="L31" s="1"/>
  <c r="L18"/>
  <c r="L23"/>
  <c r="L27"/>
  <c r="I21"/>
  <c r="L15"/>
  <c r="G31"/>
  <c r="K33"/>
  <c r="I28"/>
  <c r="G35"/>
  <c r="K37"/>
  <c r="K38" s="1"/>
  <c r="G28"/>
  <c r="K21" l="1"/>
  <c r="F20" i="16"/>
  <c r="G20" s="1"/>
  <c r="H11" s="1"/>
  <c r="H21" s="1"/>
  <c r="H47"/>
  <c r="E32" i="11"/>
  <c r="K35" i="7"/>
  <c r="E18" i="11"/>
  <c r="K28" i="7"/>
  <c r="K40" s="1"/>
  <c r="D30" i="11" s="1"/>
  <c r="L16" i="7"/>
  <c r="L21" s="1"/>
  <c r="J40"/>
  <c r="L33"/>
  <c r="L35" s="1"/>
  <c r="L28"/>
  <c r="G40"/>
  <c r="C220" i="9"/>
  <c r="D23" i="11" s="1"/>
  <c r="D32" s="1"/>
  <c r="C74" i="9"/>
  <c r="D10" i="11" s="1"/>
  <c r="D18" s="1"/>
  <c r="L37" i="7"/>
  <c r="L38" s="1"/>
  <c r="I40"/>
  <c r="L40" l="1"/>
  <c r="D21" i="1" s="1"/>
  <c r="D32" s="1"/>
  <c r="E19" i="11"/>
  <c r="E33"/>
  <c r="E32" i="5"/>
  <c r="D30" s="1"/>
  <c r="D32" s="1"/>
  <c r="E27"/>
  <c r="E22"/>
  <c r="D20" s="1"/>
  <c r="D22" s="1"/>
  <c r="E16"/>
  <c r="D14" s="1"/>
  <c r="D15"/>
  <c r="D16" s="1"/>
  <c r="D33" l="1"/>
  <c r="D33" i="11"/>
  <c r="G26" i="16"/>
  <c r="D19" i="11"/>
  <c r="E33" i="5"/>
  <c r="E40" s="1"/>
  <c r="E10" i="1" s="1"/>
  <c r="D40" i="5"/>
  <c r="D10" i="1" s="1"/>
  <c r="G30" i="16" l="1"/>
  <c r="G31" s="1"/>
  <c r="H26"/>
  <c r="H30" s="1"/>
  <c r="H31" s="1"/>
  <c r="H44" s="1"/>
  <c r="D355" i="4"/>
  <c r="C355"/>
  <c r="C348"/>
  <c r="D348"/>
  <c r="E26" i="3"/>
  <c r="D26"/>
  <c r="D327" i="4"/>
  <c r="E25" i="3" s="1"/>
  <c r="C327" i="4"/>
  <c r="D25" i="3" s="1"/>
  <c r="D361" i="4" l="1"/>
  <c r="C361"/>
  <c r="D27" i="3" s="1"/>
  <c r="H46" i="16"/>
  <c r="H60"/>
  <c r="E27" i="3"/>
  <c r="D401" i="4"/>
  <c r="D389"/>
  <c r="C389"/>
  <c r="C384"/>
  <c r="D384"/>
  <c r="D252"/>
  <c r="H63" i="16" l="1"/>
  <c r="H64" s="1"/>
  <c r="C402" i="4"/>
  <c r="D28" i="3" s="1"/>
  <c r="D402" i="4"/>
  <c r="E28" i="3" s="1"/>
  <c r="C321" i="4"/>
  <c r="D24" i="3" s="1"/>
  <c r="D321" i="4"/>
  <c r="E24" i="3" s="1"/>
  <c r="D290" i="4"/>
  <c r="E23" i="3" s="1"/>
  <c r="D266" i="4"/>
  <c r="D243"/>
  <c r="D154"/>
  <c r="C154"/>
  <c r="D144"/>
  <c r="D155" s="1"/>
  <c r="C144"/>
  <c r="D179"/>
  <c r="D162"/>
  <c r="C162"/>
  <c r="C180" s="1"/>
  <c r="D16" i="3" s="1"/>
  <c r="D137" i="4"/>
  <c r="E14" i="3" s="1"/>
  <c r="C155" i="4" l="1"/>
  <c r="D15" i="3"/>
  <c r="D31"/>
  <c r="D267" i="4"/>
  <c r="E21" i="3" s="1"/>
  <c r="E31" s="1"/>
  <c r="E15"/>
  <c r="D180" i="4"/>
  <c r="E16" i="3" s="1"/>
  <c r="D119" i="4" l="1"/>
  <c r="E12" i="3" s="1"/>
  <c r="C119" i="4"/>
  <c r="D12" i="3" s="1"/>
  <c r="D48" i="4"/>
  <c r="E9" i="3" s="1"/>
  <c r="C48" i="4"/>
  <c r="D9" i="3" s="1"/>
  <c r="D18" l="1"/>
  <c r="E18"/>
  <c r="G31" s="1"/>
  <c r="B38"/>
  <c r="I60" i="2"/>
  <c r="H60"/>
  <c r="I53"/>
  <c r="H53"/>
  <c r="I46"/>
  <c r="H46"/>
  <c r="I42"/>
  <c r="I43" s="1"/>
  <c r="H42"/>
  <c r="H43" s="1"/>
  <c r="I37"/>
  <c r="H37"/>
  <c r="I30"/>
  <c r="H30"/>
  <c r="I21"/>
  <c r="H21"/>
  <c r="I18"/>
  <c r="E18" i="1" s="1"/>
  <c r="H18" i="2"/>
  <c r="D18" i="1" s="1"/>
  <c r="I11" i="2"/>
  <c r="I12" s="1"/>
  <c r="H11"/>
  <c r="H12" s="1"/>
  <c r="E32" i="1" l="1"/>
  <c r="G32" s="1"/>
  <c r="H8" i="2" l="1"/>
  <c r="I8"/>
  <c r="I9" s="1"/>
  <c r="F31" i="3"/>
  <c r="H7" i="2" l="1"/>
  <c r="H9" s="1"/>
  <c r="F32" i="1" s="1"/>
</calcChain>
</file>

<file path=xl/sharedStrings.xml><?xml version="1.0" encoding="utf-8"?>
<sst xmlns="http://schemas.openxmlformats.org/spreadsheetml/2006/main" count="1878" uniqueCount="1179">
  <si>
    <t>Particulars</t>
  </si>
  <si>
    <t>Notes</t>
  </si>
  <si>
    <t>As at 31.03.2024</t>
  </si>
  <si>
    <t>Trust Fund And Liabilities</t>
  </si>
  <si>
    <t>Trust Fund / Source  of  Funds</t>
  </si>
  <si>
    <t>(a) Trust Fund Account</t>
  </si>
  <si>
    <t>(b) Endowment Funds</t>
  </si>
  <si>
    <t>Loan Funds</t>
  </si>
  <si>
    <t>(a) Secured &amp; Unsecured Loans</t>
  </si>
  <si>
    <t>Current Liabilities</t>
  </si>
  <si>
    <t>Total</t>
  </si>
  <si>
    <t xml:space="preserve">      `</t>
  </si>
  <si>
    <t>Application  of  Funds</t>
  </si>
  <si>
    <t>Property, Plant  and Equipments</t>
  </si>
  <si>
    <t>(a) Tangible Assets</t>
  </si>
  <si>
    <t>Current Assets, Loans &amp; Advances</t>
  </si>
  <si>
    <t>(a) Loans and Advances</t>
  </si>
  <si>
    <t>As per our report of even date attached</t>
  </si>
  <si>
    <t>Chartered Accountants</t>
  </si>
  <si>
    <t>Proprietor</t>
  </si>
  <si>
    <t>Income</t>
  </si>
  <si>
    <t>Objects Related Revenue</t>
  </si>
  <si>
    <t>Property &amp; Investment Income</t>
  </si>
  <si>
    <t>Voluntary Contributions</t>
  </si>
  <si>
    <t xml:space="preserve">Total Income </t>
  </si>
  <si>
    <t>Expenses</t>
  </si>
  <si>
    <t>Objects Related Expenses</t>
  </si>
  <si>
    <t>Administrative Expenses</t>
  </si>
  <si>
    <t>Depreciation</t>
  </si>
  <si>
    <t>Total Expenses</t>
  </si>
  <si>
    <t>Excess of Income over Expenditure</t>
  </si>
  <si>
    <t>Notes Forming Part of  Financial Statements as on 31.03.2024</t>
  </si>
  <si>
    <t>As on 31.03.2024</t>
  </si>
  <si>
    <t>As on 31.03.2023</t>
  </si>
  <si>
    <t>Trust Fund</t>
  </si>
  <si>
    <t>Opening Balance</t>
  </si>
  <si>
    <t>Excess of  Income over Exp / (Exp  over Income)</t>
  </si>
  <si>
    <t>Closing Balance</t>
  </si>
  <si>
    <t>Endowment Funds</t>
  </si>
  <si>
    <t>Nil</t>
  </si>
  <si>
    <t>Secured loan</t>
  </si>
  <si>
    <t>Unsecured loan</t>
  </si>
  <si>
    <t xml:space="preserve">Advance from Members  </t>
  </si>
  <si>
    <t>Payables &amp; Other Current Liabilities</t>
  </si>
  <si>
    <t>Loans and Advances</t>
  </si>
  <si>
    <t>Investments</t>
  </si>
  <si>
    <t>Receivables</t>
  </si>
  <si>
    <t>Other Current Assets</t>
  </si>
  <si>
    <t>Cash and Bank Balances</t>
  </si>
  <si>
    <t>Cash in Hand</t>
  </si>
  <si>
    <t>Donations Received</t>
  </si>
  <si>
    <t>Charity &amp; Donation</t>
  </si>
  <si>
    <t>Medical Aid</t>
  </si>
  <si>
    <t>House Building  Aid</t>
  </si>
  <si>
    <t>Educational Aid</t>
  </si>
  <si>
    <t>Award Expense</t>
  </si>
  <si>
    <t>Printing &amp; Stationary</t>
  </si>
  <si>
    <t>Travelling Expenses</t>
  </si>
  <si>
    <t>Interest &amp; Bank Charges</t>
  </si>
  <si>
    <t>Audit &amp; Accounting fee</t>
  </si>
  <si>
    <t>Office Expenses</t>
  </si>
  <si>
    <t>Note</t>
  </si>
  <si>
    <t>Receipts</t>
  </si>
  <si>
    <t xml:space="preserve">Opening Cash And Bank </t>
  </si>
  <si>
    <t>Capital Receipts/ Corpus Donations</t>
  </si>
  <si>
    <t>Total Receipts</t>
  </si>
  <si>
    <t xml:space="preserve">   `</t>
  </si>
  <si>
    <t>Payments</t>
  </si>
  <si>
    <t>Capital Payments</t>
  </si>
  <si>
    <t>Closing Cash &amp; Bank</t>
  </si>
  <si>
    <t>Total Payments</t>
  </si>
  <si>
    <t>Bank</t>
  </si>
  <si>
    <t>XXXX</t>
  </si>
  <si>
    <t>For XXX</t>
  </si>
  <si>
    <t>Date  :</t>
  </si>
  <si>
    <t xml:space="preserve"> Place : </t>
  </si>
  <si>
    <t xml:space="preserve">FRN. No. </t>
  </si>
  <si>
    <t>XXX</t>
  </si>
  <si>
    <t xml:space="preserve">M No. </t>
  </si>
  <si>
    <t>UDIN No.</t>
  </si>
  <si>
    <t xml:space="preserve">Place : </t>
  </si>
  <si>
    <t>(a) Payables &amp; Other current liabilities</t>
  </si>
  <si>
    <t>As at 31.03.2025</t>
  </si>
  <si>
    <t>RECEIPTS</t>
  </si>
  <si>
    <t>Schedule AA</t>
  </si>
  <si>
    <t>AMOUNT in Rs.</t>
  </si>
  <si>
    <t>TOTAL</t>
  </si>
  <si>
    <t>Schedule AB</t>
  </si>
  <si>
    <t>RELIGIOUS RECEIPTS</t>
  </si>
  <si>
    <t>Convent Receipts</t>
  </si>
  <si>
    <t>Asramam Receipts</t>
  </si>
  <si>
    <t>Dayara Receipts</t>
  </si>
  <si>
    <t>Perunal, Conference, Convention</t>
  </si>
  <si>
    <t>Offerings</t>
  </si>
  <si>
    <t>Qurbanapanam</t>
  </si>
  <si>
    <t>Donation for Harvest Festival</t>
  </si>
  <si>
    <t>Kaimuthu</t>
  </si>
  <si>
    <t>Church/Chapel Income</t>
  </si>
  <si>
    <t>Cover Collection</t>
  </si>
  <si>
    <t>Other Religious  Receipts</t>
  </si>
  <si>
    <t>Mission Income</t>
  </si>
  <si>
    <t>AA</t>
  </si>
  <si>
    <t>AB</t>
  </si>
  <si>
    <t>Religious Receipts</t>
  </si>
  <si>
    <t>Savings Bank Interest</t>
  </si>
  <si>
    <t>Interest on Fixed Deposits (Local FDs)</t>
  </si>
  <si>
    <t>Interest on Endowment Deposit</t>
  </si>
  <si>
    <t>Dividends</t>
  </si>
  <si>
    <t>Interest on Foreign Contribution Account</t>
  </si>
  <si>
    <t>Other Interest</t>
  </si>
  <si>
    <t>RENT RECEIPTS</t>
  </si>
  <si>
    <t>Hall Rent Received</t>
  </si>
  <si>
    <t>a) GST Applicable</t>
  </si>
  <si>
    <t>b) GST not Applicable</t>
  </si>
  <si>
    <t>Other Rent Received</t>
  </si>
  <si>
    <t>SUB TOTAL</t>
  </si>
  <si>
    <t>Schedule AC</t>
  </si>
  <si>
    <t>AC</t>
  </si>
  <si>
    <t>DONATION RECEIVED</t>
  </si>
  <si>
    <t>Voluntary Contribution Received (Local Donation)</t>
  </si>
  <si>
    <t>Foreign Contribution Received (FC Donation)</t>
  </si>
  <si>
    <t xml:space="preserve">     SCHEDULES ANNEXED TO RECEIPTS AND PAYMENTS ACCOUNTS</t>
  </si>
  <si>
    <t>Schedule AD</t>
  </si>
  <si>
    <t>GRANTS RECEIVED</t>
  </si>
  <si>
    <t>Grant From CDC</t>
  </si>
  <si>
    <t>Grant From MDCC</t>
  </si>
  <si>
    <t>Parumala Seminary</t>
  </si>
  <si>
    <t>Mission Board</t>
  </si>
  <si>
    <t>General  Account</t>
  </si>
  <si>
    <t>Government Grant for Distribution</t>
  </si>
  <si>
    <t>Others</t>
  </si>
  <si>
    <t>AD</t>
  </si>
  <si>
    <t>Schedule AE</t>
  </si>
  <si>
    <t>HOSPITAL RECEIPTS</t>
  </si>
  <si>
    <t>Consultancy fee</t>
  </si>
  <si>
    <t>Medicine Sales</t>
  </si>
  <si>
    <t>Lab Investigation Charges</t>
  </si>
  <si>
    <t>In Patients Bill</t>
  </si>
  <si>
    <t>Ambulance Charges</t>
  </si>
  <si>
    <t>Surgery and Procedure Charges</t>
  </si>
  <si>
    <t>Other collections</t>
  </si>
  <si>
    <t>SCHOOL/COLLEGE/SEMINARY RECEIPTS</t>
  </si>
  <si>
    <t>Admission Fees</t>
  </si>
  <si>
    <t>Registration Fees</t>
  </si>
  <si>
    <t>Other Fees Collected</t>
  </si>
  <si>
    <t>Establishment Fees</t>
  </si>
  <si>
    <t>Supervision Fees</t>
  </si>
  <si>
    <t>Special Fees</t>
  </si>
  <si>
    <t>Tution fee</t>
  </si>
  <si>
    <t>Examination Fee</t>
  </si>
  <si>
    <t>Seminary Receipts</t>
  </si>
  <si>
    <t>Collection from Students</t>
  </si>
  <si>
    <t>Boarding Income</t>
  </si>
  <si>
    <t>Other School/College  Receipts</t>
  </si>
  <si>
    <t>Vehicle Fees</t>
  </si>
  <si>
    <t>Text Books</t>
  </si>
  <si>
    <t>Schools/college Articles</t>
  </si>
  <si>
    <t>AE</t>
  </si>
  <si>
    <t>PRINTING AND PUBLISHING INCOME</t>
  </si>
  <si>
    <t>Printing Charges Collected</t>
  </si>
  <si>
    <t>Souvenir/Magazine Income</t>
  </si>
  <si>
    <t>Commission on Purchase</t>
  </si>
  <si>
    <t>Subscription/Advertisement Income</t>
  </si>
  <si>
    <t>Sale of Religious Books/CD's</t>
  </si>
  <si>
    <t>Sale of Church Articles</t>
  </si>
  <si>
    <t>OTHER  OPERATING INCOME</t>
  </si>
  <si>
    <t>AF</t>
  </si>
  <si>
    <t>Schedule AF</t>
  </si>
  <si>
    <t>CAPITAL RECEIPTS</t>
  </si>
  <si>
    <t>A</t>
  </si>
  <si>
    <t>DEPOSITS</t>
  </si>
  <si>
    <t>Security Deposit Received</t>
  </si>
  <si>
    <t>Caution Deposit Received</t>
  </si>
  <si>
    <t>B</t>
  </si>
  <si>
    <t>OTHER CAPITAL RECEIPTS</t>
  </si>
  <si>
    <t>Advances/Creditors Refunded</t>
  </si>
  <si>
    <t>TDS/TCS   Collection</t>
  </si>
  <si>
    <t>GST Collection</t>
  </si>
  <si>
    <t>Employees Share of EPF &amp; ESI</t>
  </si>
  <si>
    <t>Sale of Fixed Assets</t>
  </si>
  <si>
    <t>Development &amp; Other  Fund</t>
  </si>
  <si>
    <t>Welfare Fund</t>
  </si>
  <si>
    <t xml:space="preserve">Endowments </t>
  </si>
  <si>
    <t>Corpus Donations</t>
  </si>
  <si>
    <t>TDS Refunds</t>
  </si>
  <si>
    <t>Other Capital Receipts</t>
  </si>
  <si>
    <t>Other Receipts</t>
  </si>
  <si>
    <t>Schedule AG</t>
  </si>
  <si>
    <t>Agricultural Income</t>
  </si>
  <si>
    <t>Cattle Income</t>
  </si>
  <si>
    <t>Schedule AH</t>
  </si>
  <si>
    <t>Miscellaneous Income</t>
  </si>
  <si>
    <t>Meeting  &amp; Seminar Income</t>
  </si>
  <si>
    <t>Subsidy Received</t>
  </si>
  <si>
    <t>Receipts form Sale of Scraps</t>
  </si>
  <si>
    <t>Prior Period Income</t>
  </si>
  <si>
    <t>Contra items</t>
  </si>
  <si>
    <t>AG</t>
  </si>
  <si>
    <t>PAYMENTS</t>
  </si>
  <si>
    <t>OBJECT RELATED PAYMENTS</t>
  </si>
  <si>
    <t>HOSPITAL EXPENSES</t>
  </si>
  <si>
    <t>Medicines, Drugs &amp; Chemicals</t>
  </si>
  <si>
    <t>General Stores</t>
  </si>
  <si>
    <t>Salaries and Allowances (Hospitals)</t>
  </si>
  <si>
    <t>Consultants Fees</t>
  </si>
  <si>
    <t>Hospital Necessity Expenses</t>
  </si>
  <si>
    <t>Lab and Diagnostic Expenses</t>
  </si>
  <si>
    <t>Ambulance Van Expenses</t>
  </si>
  <si>
    <t>Power &amp; Fuel</t>
  </si>
  <si>
    <t>Mess /Canteen Expenses</t>
  </si>
  <si>
    <t>SCHOOL/COLLEGE/SEMINARY EXPENSES</t>
  </si>
  <si>
    <t xml:space="preserve"> Salaries and Allowances</t>
  </si>
  <si>
    <t xml:space="preserve"> Guest Lectures Remuneration</t>
  </si>
  <si>
    <t>Power &amp; Fuel Expenses</t>
  </si>
  <si>
    <t>School/College Expenses</t>
  </si>
  <si>
    <t>Seminary Expenses</t>
  </si>
  <si>
    <t>Books and Periodicals</t>
  </si>
  <si>
    <t>Boarding Home Expenses</t>
  </si>
  <si>
    <t>Spares and Consumables</t>
  </si>
  <si>
    <t>Lab Expenses</t>
  </si>
  <si>
    <t>Rates &amp; Taxes</t>
  </si>
  <si>
    <t>Rent</t>
  </si>
  <si>
    <t>Miscellaneous Expenses</t>
  </si>
  <si>
    <t>Advertisement Expenses</t>
  </si>
  <si>
    <t>Water Charges</t>
  </si>
  <si>
    <t>Vehicle Running Expenses</t>
  </si>
  <si>
    <t>Educational Expenses</t>
  </si>
  <si>
    <t>Medical Expenses</t>
  </si>
  <si>
    <t>Hospitality Expenses</t>
  </si>
  <si>
    <t>Labour charge</t>
  </si>
  <si>
    <t>Wages &amp; Coolie</t>
  </si>
  <si>
    <t>Crockery &amp; Utensils</t>
  </si>
  <si>
    <t>Seminar and Meeting Expenses</t>
  </si>
  <si>
    <t>Annual Day Expenses</t>
  </si>
  <si>
    <t>Other Establishment Expenses</t>
  </si>
  <si>
    <t>Training Centre/Camp Expenses</t>
  </si>
  <si>
    <t>Computer Expenses</t>
  </si>
  <si>
    <t>Prior Period /Write off Expenses</t>
  </si>
  <si>
    <t>Fees Concession &amp; Scholarship</t>
  </si>
  <si>
    <t xml:space="preserve"> Arts Festival Expenses</t>
  </si>
  <si>
    <t>Sports Expenses</t>
  </si>
  <si>
    <t>Affiliation Expenses</t>
  </si>
  <si>
    <t>Scholarships, Gifts, Awards &amp; Prizes</t>
  </si>
  <si>
    <t>PRINTING AND PUBLISHING EXPENSES</t>
  </si>
  <si>
    <t>Salaries and Allowances</t>
  </si>
  <si>
    <t>Paper &amp; Stationery</t>
  </si>
  <si>
    <t>Printing Ink, Plate Making, DTP</t>
  </si>
  <si>
    <t>Printing &amp; Binding Charges</t>
  </si>
  <si>
    <t>Purchase</t>
  </si>
  <si>
    <t>Repairs and maintenance Expenses</t>
  </si>
  <si>
    <t>Power and Fuel</t>
  </si>
  <si>
    <t>Book Publishing Expenses</t>
  </si>
  <si>
    <t>Book shop Expenses</t>
  </si>
  <si>
    <t>Commission on Book Sales</t>
  </si>
  <si>
    <t>Recording &amp; CD Expenses</t>
  </si>
  <si>
    <t>AH</t>
  </si>
  <si>
    <t>Schedule AI</t>
  </si>
  <si>
    <t>AI</t>
  </si>
  <si>
    <t>RELIGIOUS EXPENSES</t>
  </si>
  <si>
    <t>Convent Expenses</t>
  </si>
  <si>
    <t>Asramam Expenses</t>
  </si>
  <si>
    <t>Dayara Expenses</t>
  </si>
  <si>
    <t>Mission Expenses</t>
  </si>
  <si>
    <t>Charity Expenses</t>
  </si>
  <si>
    <t>Perunal,Conference,Convention</t>
  </si>
  <si>
    <t>Church &amp; Spiritual Organizations Expenses</t>
  </si>
  <si>
    <t>Other Religious Expenses</t>
  </si>
  <si>
    <t>AJ</t>
  </si>
  <si>
    <t>Schedule AJ</t>
  </si>
  <si>
    <t>CHARITY &amp; DONATION</t>
  </si>
  <si>
    <t>Marriage Assistance</t>
  </si>
  <si>
    <t>Education Assistance</t>
  </si>
  <si>
    <t>Sick Aid</t>
  </si>
  <si>
    <t>Poor Relief Assistance</t>
  </si>
  <si>
    <t>House Building Assistance</t>
  </si>
  <si>
    <t>Donations</t>
  </si>
  <si>
    <t>Catholicate Aramana</t>
  </si>
  <si>
    <t>General Account</t>
  </si>
  <si>
    <t>Catholicose Office</t>
  </si>
  <si>
    <t>Diocese</t>
  </si>
  <si>
    <t>Government Grant Distributed</t>
  </si>
  <si>
    <t>Chairman's Discretionary Expenses</t>
  </si>
  <si>
    <t>Schedule AK</t>
  </si>
  <si>
    <t>ADMINISTRATIVE EXPENSES</t>
  </si>
  <si>
    <t>Salaries and Allowances of Office staff</t>
  </si>
  <si>
    <t>Printing charges &amp; Stationary</t>
  </si>
  <si>
    <t>Postage &amp; Telephone</t>
  </si>
  <si>
    <t>Accounting &amp; Audit Fees</t>
  </si>
  <si>
    <t>Legal Charges</t>
  </si>
  <si>
    <t>Refreshment Charges</t>
  </si>
  <si>
    <t>Insurance Expenses</t>
  </si>
  <si>
    <t>Subscription &amp; Periodicals</t>
  </si>
  <si>
    <t>Meeting Expenses</t>
  </si>
  <si>
    <t>Annual Conference/Day Expenses</t>
  </si>
  <si>
    <t>Welfare Expenses</t>
  </si>
  <si>
    <t>Training Centre Expenses</t>
  </si>
  <si>
    <t>Death &amp; Burial Expenses</t>
  </si>
  <si>
    <t>Prior Period /Write off Exps</t>
  </si>
  <si>
    <t>Gifts, Awards &amp; Prizes</t>
  </si>
  <si>
    <t>AK</t>
  </si>
  <si>
    <t>SALARIES AND ALLOWANCES</t>
  </si>
  <si>
    <t>Salaries and Allowances (General)</t>
  </si>
  <si>
    <t>Staff welfare Expenses</t>
  </si>
  <si>
    <t>PF and ESI Contribution</t>
  </si>
  <si>
    <t>Medical Allowances</t>
  </si>
  <si>
    <t>Provision for Gratuity</t>
  </si>
  <si>
    <t>Retirement Benefits</t>
  </si>
  <si>
    <t>AL</t>
  </si>
  <si>
    <t>CAPITAL PAYMENTS</t>
  </si>
  <si>
    <t>ADDITION OF FIXED ASSETS</t>
  </si>
  <si>
    <t xml:space="preserve">Land </t>
  </si>
  <si>
    <t>Land Development</t>
  </si>
  <si>
    <t>Well and Tubewell</t>
  </si>
  <si>
    <t xml:space="preserve"> Building</t>
  </si>
  <si>
    <t>Office Complex</t>
  </si>
  <si>
    <t>Compound Wall</t>
  </si>
  <si>
    <t>Commercial Buildings</t>
  </si>
  <si>
    <t>Other Buildings</t>
  </si>
  <si>
    <t>Building under construction</t>
  </si>
  <si>
    <t>Machinery and Equipments</t>
  </si>
  <si>
    <t>Generator</t>
  </si>
  <si>
    <t>Motor Vehicles</t>
  </si>
  <si>
    <t>Ambulance</t>
  </si>
  <si>
    <t>Sound System</t>
  </si>
  <si>
    <t>Furniture and Fixtures</t>
  </si>
  <si>
    <t>Computer and Accessories</t>
  </si>
  <si>
    <t>Software and Websites</t>
  </si>
  <si>
    <t>Books</t>
  </si>
  <si>
    <t>Security Deposits Paid/Refunded</t>
  </si>
  <si>
    <t>Caution Deposits Refunded</t>
  </si>
  <si>
    <t>C</t>
  </si>
  <si>
    <t>OTHERS</t>
  </si>
  <si>
    <t>Deposits Repayment</t>
  </si>
  <si>
    <t>Loan/Advances Paid</t>
  </si>
  <si>
    <t>Deposits Paid</t>
  </si>
  <si>
    <t>TDS/TCS  Deductions</t>
  </si>
  <si>
    <t>TDS/TCS  Payments</t>
  </si>
  <si>
    <t>GST Payments</t>
  </si>
  <si>
    <t>Other Payments</t>
  </si>
  <si>
    <t>Schedule AL</t>
  </si>
  <si>
    <t>Finance Charges</t>
  </si>
  <si>
    <t>AM</t>
  </si>
  <si>
    <t>FINANCE CHARGES</t>
  </si>
  <si>
    <t>Interest on  Loan</t>
  </si>
  <si>
    <t>REPAIRS AND MAINTENANCE</t>
  </si>
  <si>
    <t>Repair &amp; Maintenance</t>
  </si>
  <si>
    <t>AN</t>
  </si>
  <si>
    <t>Schedule AN</t>
  </si>
  <si>
    <t>Schedule AM</t>
  </si>
  <si>
    <t>Building</t>
  </si>
  <si>
    <t>Plant and Machineries</t>
  </si>
  <si>
    <t>Equipments</t>
  </si>
  <si>
    <t>Computers</t>
  </si>
  <si>
    <t>Vehicles</t>
  </si>
  <si>
    <t>OTHER PAYMENTS</t>
  </si>
  <si>
    <t>GENERAL EXPENSES</t>
  </si>
  <si>
    <t>Mess Expenses</t>
  </si>
  <si>
    <t>Establishment Expenses</t>
  </si>
  <si>
    <t>AGRICULTURE  EXPENSES</t>
  </si>
  <si>
    <t>Agricultural Expenses</t>
  </si>
  <si>
    <t>Wages</t>
  </si>
  <si>
    <t>Manure and Pesticides</t>
  </si>
  <si>
    <t>Cattle Expenses</t>
  </si>
  <si>
    <t>OTHER EXPENSES</t>
  </si>
  <si>
    <t>Contra Items</t>
  </si>
  <si>
    <t>Schedule AO</t>
  </si>
  <si>
    <t>AO</t>
  </si>
  <si>
    <t>AP</t>
  </si>
  <si>
    <t>Schedule AP</t>
  </si>
  <si>
    <t>Statement of  Receipts And Payment  for the year ended 31.03.2025</t>
  </si>
  <si>
    <t>Religious Payments</t>
  </si>
  <si>
    <t>Balance as per Last Balance Sheet</t>
  </si>
  <si>
    <t>Add additions during the year</t>
  </si>
  <si>
    <t>SCHEDULE  CB</t>
  </si>
  <si>
    <t>GENERAL RESERVES</t>
  </si>
  <si>
    <t>Total General Reserve</t>
  </si>
  <si>
    <t>REVALUATION RESERVE</t>
  </si>
  <si>
    <t>Total Revaluation Reserve</t>
  </si>
  <si>
    <t>OTHER RESERVE</t>
  </si>
  <si>
    <t>Closing Balance (1+2+3)</t>
  </si>
  <si>
    <t>SCHEDULE  CA</t>
  </si>
  <si>
    <t>CA</t>
  </si>
  <si>
    <t>TRUST FUND ACCOUNT</t>
  </si>
  <si>
    <t>PARTICULARS</t>
  </si>
  <si>
    <t xml:space="preserve">SCHEDULES ANNEXED TO BALANCE SHEET </t>
  </si>
  <si>
    <t>C. RESERVES AND SURPLUS</t>
  </si>
  <si>
    <t>B. CORPUS DONATIONS RECEIVED</t>
  </si>
  <si>
    <t>Balance as per last Balance Sheet</t>
  </si>
  <si>
    <t>Add: General Capital fund Additions</t>
  </si>
  <si>
    <t>A. CAPITAL FUND</t>
  </si>
  <si>
    <t>D</t>
  </si>
  <si>
    <t xml:space="preserve">  As per Last Balance Sheet</t>
  </si>
  <si>
    <t xml:space="preserve">  Add: Surplus of the year</t>
  </si>
  <si>
    <t xml:space="preserve">  Less: Deficit of the year</t>
  </si>
  <si>
    <t>Total Other Reserves</t>
  </si>
  <si>
    <t>CB</t>
  </si>
  <si>
    <t>SCHEDULE  CC</t>
  </si>
  <si>
    <t>Add Additions</t>
  </si>
  <si>
    <t>Closing Balances</t>
  </si>
  <si>
    <t>As per Last Balance Sheet</t>
  </si>
  <si>
    <t>CC</t>
  </si>
  <si>
    <t>SECURED LOANS</t>
  </si>
  <si>
    <t>SUBTOTAL</t>
  </si>
  <si>
    <t>UNSECURED LOANS</t>
  </si>
  <si>
    <t>CD</t>
  </si>
  <si>
    <t>SCHEDULE  CD</t>
  </si>
  <si>
    <t>(b) Security Deposits</t>
  </si>
  <si>
    <t>CE</t>
  </si>
  <si>
    <t>SECURITY DEPOSITS</t>
  </si>
  <si>
    <t>SCHEDULE  CE</t>
  </si>
  <si>
    <t>PAYABLES AND OTHER CURRENT LIABILITIES</t>
  </si>
  <si>
    <t>No</t>
  </si>
  <si>
    <t xml:space="preserve">    Additions </t>
  </si>
  <si>
    <t xml:space="preserve">Deletions </t>
  </si>
  <si>
    <t>Amount on which depreciation is claimed</t>
  </si>
  <si>
    <t>Rate %</t>
  </si>
  <si>
    <t xml:space="preserve">Depreciation for the year </t>
  </si>
  <si>
    <t>180 days or More</t>
  </si>
  <si>
    <t>Less than 180 days</t>
  </si>
  <si>
    <t>Land</t>
  </si>
  <si>
    <t>Sub Total</t>
  </si>
  <si>
    <t xml:space="preserve">Buildings: </t>
  </si>
  <si>
    <t xml:space="preserve">Plant and Machinery </t>
  </si>
  <si>
    <t>Furniture &amp; Fittings</t>
  </si>
  <si>
    <t>E</t>
  </si>
  <si>
    <t>F</t>
  </si>
  <si>
    <t xml:space="preserve">Grand Total </t>
  </si>
  <si>
    <t xml:space="preserve">Previous Year Figures </t>
  </si>
  <si>
    <t>CF</t>
  </si>
  <si>
    <t>SCHEDULE ATTACHED TO BALANCE SHEET AS AT 31/03/2025</t>
  </si>
  <si>
    <t>CG</t>
  </si>
  <si>
    <t>INTERCHURCH ACCOUNTS (Credits)</t>
  </si>
  <si>
    <t>Addition</t>
  </si>
  <si>
    <t>Deduction</t>
  </si>
  <si>
    <t>SCHEDULE  CH</t>
  </si>
  <si>
    <t>OTHER NON CURRENT ASSETS</t>
  </si>
  <si>
    <t>(b) Deposits</t>
  </si>
  <si>
    <t>(c) Investments</t>
  </si>
  <si>
    <t>(d) Closing Stock</t>
  </si>
  <si>
    <t>(e) Receivables</t>
  </si>
  <si>
    <t>(f) Other current assets</t>
  </si>
  <si>
    <t>(g) Cash and bank balances</t>
  </si>
  <si>
    <t>CH</t>
  </si>
  <si>
    <t>CI</t>
  </si>
  <si>
    <t>CJ</t>
  </si>
  <si>
    <t>CK</t>
  </si>
  <si>
    <t>CL</t>
  </si>
  <si>
    <t>CM</t>
  </si>
  <si>
    <t>CN</t>
  </si>
  <si>
    <t>SCHEDULE  CI</t>
  </si>
  <si>
    <t>LOANS &amp; ADVANCES</t>
  </si>
  <si>
    <t>(b) Other Non-Current Assets</t>
  </si>
  <si>
    <t>INVESTMENTS</t>
  </si>
  <si>
    <t>CLOSING STOCK</t>
  </si>
  <si>
    <t>RECEIVABLES</t>
  </si>
  <si>
    <t>OTHER CURRENT ASSETS</t>
  </si>
  <si>
    <t>TDS/TCS  for 2024</t>
  </si>
  <si>
    <t>TDS/TCS  for 2023</t>
  </si>
  <si>
    <t>TDS/TCS  for 2022</t>
  </si>
  <si>
    <t>TDS/TCS  for 2021</t>
  </si>
  <si>
    <t>TDS/TCS  for 2020</t>
  </si>
  <si>
    <t>TDS/TCS  for 2019</t>
  </si>
  <si>
    <t>TDS/TCS  for 2018</t>
  </si>
  <si>
    <t>SCHEDULE  CN</t>
  </si>
  <si>
    <t>CASH IN HAND</t>
  </si>
  <si>
    <t>Cash Balances</t>
  </si>
  <si>
    <t>CASH AT BANK</t>
  </si>
  <si>
    <t>BALANCES IN SB/CURRENT  ACCOUNTS</t>
  </si>
  <si>
    <t>Total Balances of SB/Current Accounts</t>
  </si>
  <si>
    <t>FIXED DEPOSITS</t>
  </si>
  <si>
    <t>Total of Fixed Deposits</t>
  </si>
  <si>
    <t>ENDOWMENT  FUND DEPOSITS</t>
  </si>
  <si>
    <t>Total of Endowment Deposits</t>
  </si>
  <si>
    <t>OTHER BANK DEPOSITS</t>
  </si>
  <si>
    <t>Total of Other Bank Deposits</t>
  </si>
  <si>
    <t>STOCK</t>
  </si>
  <si>
    <t>Gifts,Awards &amp; Prizes</t>
  </si>
  <si>
    <t>Printing Ink, Plate Making,DTP</t>
  </si>
  <si>
    <t>Schedule BL</t>
  </si>
  <si>
    <t>Schedule BK</t>
  </si>
  <si>
    <t>Schedule BJ</t>
  </si>
  <si>
    <t>EXPENDITURES</t>
  </si>
  <si>
    <t>OTHER RECEIPTS</t>
  </si>
  <si>
    <t>Schedule BH</t>
  </si>
  <si>
    <t>Schedule BG</t>
  </si>
  <si>
    <t>Schedule BF</t>
  </si>
  <si>
    <t>Schedule BC</t>
  </si>
  <si>
    <t>Schedule BB</t>
  </si>
  <si>
    <t>SCH</t>
  </si>
  <si>
    <t>INCOME</t>
  </si>
  <si>
    <t>SCHEDULES ANNEXED TO INCOME &amp; EXPENDITURE ACCOUNTS</t>
  </si>
  <si>
    <t>Balance Sheet as at 31.03.2025</t>
  </si>
  <si>
    <t>Statement of Income and Expenditure for the year ended 31.03.2025</t>
  </si>
  <si>
    <t>Religiuos Receipts</t>
  </si>
  <si>
    <t>Religiuos Payments</t>
  </si>
  <si>
    <t>OBJECT RELATED REVENUE</t>
  </si>
  <si>
    <t>BB</t>
  </si>
  <si>
    <t>BC</t>
  </si>
  <si>
    <t>BD</t>
  </si>
  <si>
    <t>Schedule BD</t>
  </si>
  <si>
    <t>Schedule BE</t>
  </si>
  <si>
    <t>BE</t>
  </si>
  <si>
    <t>BF</t>
  </si>
  <si>
    <t>BG</t>
  </si>
  <si>
    <t>BH</t>
  </si>
  <si>
    <t>BJ</t>
  </si>
  <si>
    <t>Excess of Expenditure over Income</t>
  </si>
  <si>
    <t>OBJECT RELATED EXPENSES</t>
  </si>
  <si>
    <t>BK</t>
  </si>
  <si>
    <t>BL</t>
  </si>
  <si>
    <t>Closing Stock</t>
  </si>
  <si>
    <t>Opening Stock</t>
  </si>
  <si>
    <t>BM</t>
  </si>
  <si>
    <t>Schedule BM</t>
  </si>
  <si>
    <t>TDS/TCS  for 2025</t>
  </si>
  <si>
    <t>DATA SHEET</t>
  </si>
  <si>
    <t>Code No</t>
  </si>
  <si>
    <t>Name of the Institution</t>
  </si>
  <si>
    <t>Address</t>
  </si>
  <si>
    <t>Contact Person</t>
  </si>
  <si>
    <t xml:space="preserve"> Contact No</t>
  </si>
  <si>
    <t>e mail iD</t>
  </si>
  <si>
    <t>Whether consolidated with MOSC Accounts</t>
  </si>
  <si>
    <t>YES/NO</t>
  </si>
  <si>
    <t>Financial Year</t>
  </si>
  <si>
    <t>PAN</t>
  </si>
  <si>
    <t>GST NO</t>
  </si>
  <si>
    <t>TAN</t>
  </si>
  <si>
    <t>12A Registration No</t>
  </si>
  <si>
    <t>80G Approval No</t>
  </si>
  <si>
    <t>Income Tax Filing Status</t>
  </si>
  <si>
    <t>ITO Ward</t>
  </si>
  <si>
    <t>Auditors Name and Address</t>
  </si>
  <si>
    <t>(with Mobile No and e mail ID)</t>
  </si>
  <si>
    <r>
      <rPr>
        <b/>
        <i/>
        <sz val="11"/>
        <color theme="1"/>
        <rFont val="Aptos Narrow"/>
        <family val="2"/>
        <scheme val="minor"/>
      </rPr>
      <t xml:space="preserve">An Institution under </t>
    </r>
    <r>
      <rPr>
        <b/>
        <sz val="11"/>
        <color theme="1"/>
        <rFont val="Aptos Narrow"/>
        <family val="2"/>
        <scheme val="minor"/>
      </rPr>
      <t xml:space="preserve">        Schedule of   MALANKARA ORTHODOX SYRIAN CHURCH</t>
    </r>
  </si>
  <si>
    <t>Name of the  Institution</t>
  </si>
  <si>
    <t>Address of the  Institution</t>
  </si>
  <si>
    <t>WDV as on 01.04.2024</t>
  </si>
  <si>
    <t>WDV as on 31.03.2025</t>
  </si>
  <si>
    <t>A. ADVANCES</t>
  </si>
  <si>
    <t>B. EXPENSES PAYABLES</t>
  </si>
  <si>
    <t>C.PROVISIONS</t>
  </si>
  <si>
    <t>D. OTHER CURRENT LIABILITIES</t>
  </si>
  <si>
    <t>Provide the name and address with account number of the Bank or Financial Institution</t>
  </si>
  <si>
    <t>Advances other than from Bank and Financial Institutions</t>
  </si>
  <si>
    <t>OPENING STOCK</t>
  </si>
  <si>
    <t>31-03-2025</t>
  </si>
  <si>
    <t>31-03-2024</t>
  </si>
  <si>
    <t>Annexure 15</t>
  </si>
  <si>
    <t>Malankara Orthodox Syrian Church</t>
  </si>
  <si>
    <t>Month</t>
  </si>
  <si>
    <t>Rent of Parish Hall</t>
  </si>
  <si>
    <t>Rent of Commercial Building</t>
  </si>
  <si>
    <t>Other Services</t>
  </si>
  <si>
    <t>Other Sales</t>
  </si>
  <si>
    <t>Rate of GST</t>
  </si>
  <si>
    <t>GST TURNOVER</t>
  </si>
  <si>
    <t>OUTPUT TAX</t>
  </si>
  <si>
    <t>INPUT TAX CREDIT AVAILED</t>
  </si>
  <si>
    <t xml:space="preserve"> TAX PAYMENT DETAILS</t>
  </si>
  <si>
    <t>NET TAX PAYABLE</t>
  </si>
  <si>
    <t>TAX PAID</t>
  </si>
  <si>
    <t>Date of Filing GSTR 3B</t>
  </si>
  <si>
    <t>Remarks if any</t>
  </si>
  <si>
    <t>GST LIABILITY STATEMENT</t>
  </si>
  <si>
    <t xml:space="preserve">Amount </t>
  </si>
  <si>
    <t>Remarks</t>
  </si>
  <si>
    <t>Details of above Payment</t>
  </si>
  <si>
    <t>Interest / Late Fees Paid during the year</t>
  </si>
  <si>
    <t>GST Payable as on 31/03/2024</t>
  </si>
  <si>
    <t>Verified and Correct</t>
  </si>
  <si>
    <t>DETAILS OF GST COLLECTION AND PAYMENT FOR THE YEAR 2024-25</t>
  </si>
  <si>
    <t>April 2024</t>
  </si>
  <si>
    <t>May 2024</t>
  </si>
  <si>
    <t>June 2024</t>
  </si>
  <si>
    <t>July 2024</t>
  </si>
  <si>
    <t>August 2024</t>
  </si>
  <si>
    <t>September 2024</t>
  </si>
  <si>
    <t>October 2024</t>
  </si>
  <si>
    <t>November 2024</t>
  </si>
  <si>
    <t>December 2024</t>
  </si>
  <si>
    <t>January 2025</t>
  </si>
  <si>
    <t>February 2025</t>
  </si>
  <si>
    <t>March 2025</t>
  </si>
  <si>
    <t>GST Payable as on 31/03/2025</t>
  </si>
  <si>
    <t>F O R M   N O.  10B</t>
  </si>
  <si>
    <t>( See Rule 16CC and  17B )</t>
  </si>
  <si>
    <t xml:space="preserve">Audit Report under clause (b) of the tenth proviso to clause (23C) of section 10 and sub-clause (ii) of clause (b) of sub-section (1) of section 12A of the Income Tax Act, 1961 in the case of a fund or Trust or Institution or any University or other educational institution or any hospital or other medical institution.  </t>
  </si>
  <si>
    <t>We have obtained all the information and explanations,  to the best of our knowledge and belief were necessary for the purposes of the audit.</t>
  </si>
  <si>
    <t xml:space="preserve"> In our opinion, proper books of account have been maitained at the Registered  office  of the above-named  fund or Trust or Institution or university or other educational institution or hospital or other medical institution at the address mentioned at serial number 1 of the annexure.  </t>
  </si>
  <si>
    <t>In our opinion and to the best of our information, and according to explanations given to us, the particulars given in the Annexure are true and Correct subject to the following observations or Qualifications.</t>
  </si>
  <si>
    <t>In our opinion and to the best of our information, and according to information given to us, the said accounts give a true and fair view :-</t>
  </si>
  <si>
    <t>Subject to the following observations/Qualifications</t>
  </si>
  <si>
    <t>The prescribed particulars are annexed hereto</t>
  </si>
  <si>
    <t>Schedules  attached</t>
  </si>
  <si>
    <t xml:space="preserve">                                                                             FOR _________________</t>
  </si>
  <si>
    <t xml:space="preserve">                                                                             CHARTERED ACCOUNTANTS</t>
  </si>
  <si>
    <t xml:space="preserve">                                                           </t>
  </si>
  <si>
    <t xml:space="preserve">                                                                                Auditor Name </t>
  </si>
  <si>
    <t>PLACE:                                                                  PROPRIETOR  /PARTNER</t>
  </si>
  <si>
    <t xml:space="preserve">         </t>
  </si>
  <si>
    <t xml:space="preserve">           </t>
  </si>
  <si>
    <t xml:space="preserve">    </t>
  </si>
  <si>
    <t>DATE:                                                                     M NO:</t>
  </si>
  <si>
    <t xml:space="preserve">                         UDIN</t>
  </si>
  <si>
    <t xml:space="preserve">                      </t>
  </si>
  <si>
    <r>
      <t>We have examined the Balance Sheet of  ----------------------------------------------------------- an institution under MALANKARA ORTHODOX SYRIAN CHURCH  (PAN  AAATM7039F) as at 31</t>
    </r>
    <r>
      <rPr>
        <vertAlign val="superscript"/>
        <sz val="12"/>
        <color theme="1"/>
        <rFont val="Times New Roman"/>
        <family val="1"/>
      </rPr>
      <t>st</t>
    </r>
    <r>
      <rPr>
        <sz val="12"/>
        <color theme="1"/>
        <rFont val="Times New Roman"/>
        <family val="1"/>
      </rPr>
      <t xml:space="preserve"> March, 2025 and the Income &amp; Expenditure Account or Profit and Loss account   for the year ended on that date which are in agreement with the books of account maintained by the said fund or Trust or Institution or University or other educational institution or hospital or other medical institution.</t>
    </r>
  </si>
  <si>
    <r>
      <t>i)</t>
    </r>
    <r>
      <rPr>
        <sz val="7"/>
        <color theme="1"/>
        <rFont val="Times New Roman"/>
        <family val="1"/>
      </rPr>
      <t xml:space="preserve">                    </t>
    </r>
    <r>
      <rPr>
        <sz val="12"/>
        <color theme="1"/>
        <rFont val="Times New Roman"/>
        <family val="1"/>
      </rPr>
      <t>In the case of the Balance Sheet, of the State of affairs of the above-named fund or Trust or Institution or any University or other educational institution or any hospital or other medical institution  as on  31</t>
    </r>
    <r>
      <rPr>
        <vertAlign val="superscript"/>
        <sz val="12"/>
        <color theme="1"/>
        <rFont val="Times New Roman"/>
        <family val="1"/>
      </rPr>
      <t>st</t>
    </r>
    <r>
      <rPr>
        <sz val="12"/>
        <color theme="1"/>
        <rFont val="Times New Roman"/>
        <family val="1"/>
      </rPr>
      <t xml:space="preserve"> March, 2025, and</t>
    </r>
  </si>
  <si>
    <r>
      <t>ii)</t>
    </r>
    <r>
      <rPr>
        <sz val="7"/>
        <color theme="1"/>
        <rFont val="Times New Roman"/>
        <family val="1"/>
      </rPr>
      <t xml:space="preserve">                  </t>
    </r>
    <r>
      <rPr>
        <sz val="12"/>
        <color theme="1"/>
        <rFont val="Times New Roman"/>
        <family val="1"/>
      </rPr>
      <t>In the case of the Income &amp; Expenditure Account or Profit and Loss Account of the Income and application or Profit or Loss of its accounting year ending on 31</t>
    </r>
    <r>
      <rPr>
        <vertAlign val="superscript"/>
        <sz val="12"/>
        <color theme="1"/>
        <rFont val="Times New Roman"/>
        <family val="1"/>
      </rPr>
      <t>st</t>
    </r>
    <r>
      <rPr>
        <sz val="12"/>
        <color theme="1"/>
        <rFont val="Times New Roman"/>
        <family val="1"/>
      </rPr>
      <t xml:space="preserve"> March, 2025.</t>
    </r>
  </si>
  <si>
    <t>SCHEDULES ANNEXED TO FORM 10B</t>
  </si>
  <si>
    <t>Schedules</t>
  </si>
  <si>
    <t>Corpus</t>
  </si>
  <si>
    <t>Details of Corpus</t>
  </si>
  <si>
    <t>NIL</t>
  </si>
  <si>
    <t>FC</t>
  </si>
  <si>
    <t>Details of Foreign Contribution</t>
  </si>
  <si>
    <t>LB</t>
  </si>
  <si>
    <t>Details of Loans and Borrowings</t>
  </si>
  <si>
    <t>Details of Capital Assets Transferred</t>
  </si>
  <si>
    <t>Donation</t>
  </si>
  <si>
    <t>Details of Donation received for more than Rs 50000</t>
  </si>
  <si>
    <t>SP-d</t>
  </si>
  <si>
    <t xml:space="preserve">Details of  the services of the auditee are made available to the specified person during the previous year?  </t>
  </si>
  <si>
    <t>TDS Disallawable</t>
  </si>
  <si>
    <t xml:space="preserve">Details of amounts inadmissible amount disallowable under  thirteenth proviso to clause (23C) of section 10 or sub- section (1) of section 11 read with sub-clause (ia) of clause (a) of section 40:  </t>
  </si>
  <si>
    <t>TDS (b)</t>
  </si>
  <si>
    <t>Details of payment on which tax has been deducted but has not been paid on or before the due date specified in sub- section (1) of section 139</t>
  </si>
  <si>
    <t>40A(3)</t>
  </si>
  <si>
    <t xml:space="preserve">Details of  amount is  disallowable  under  thirteenth proviso to section 10(23C ) or Explanation 3 to sub-section (1) of section 11 read with sub-section (3) of section 40A   </t>
  </si>
  <si>
    <t>40A(3A)</t>
  </si>
  <si>
    <t xml:space="preserve"> Details of Amount disallowable under  thirteenth proviso to section 10(23C )/sub-section (1) of section 11 read with sub- section (3A) of section 40A  </t>
  </si>
  <si>
    <t>269SS</t>
  </si>
  <si>
    <t xml:space="preserve">Details of loan  or  deposit or any  specified sum taken, exceeding  the limit specified in section 269SS during the previous year  </t>
  </si>
  <si>
    <t>269ST</t>
  </si>
  <si>
    <t xml:space="preserve">Details of amount received exceeding the limit specified in section 269ST, from a person in a  day;  or  in  respect  of  a single  transaction;  or  in  respect  of  transactions  relating  to  one  event  or  occasion  from  a  person during the previous year?  </t>
  </si>
  <si>
    <t>269T</t>
  </si>
  <si>
    <t xml:space="preserve"> Details of  repayment of  any amount being loan or deposit or any specified advance exceeding the limit specified in section 269T, during the previous year?   </t>
  </si>
  <si>
    <t>TDS/TCS</t>
  </si>
  <si>
    <t xml:space="preserve">Schedule TDS/TCS    </t>
  </si>
  <si>
    <t xml:space="preserve">Interest on TDS/TCS   </t>
  </si>
  <si>
    <t xml:space="preserve">Other law  violation   </t>
  </si>
  <si>
    <t>DI</t>
  </si>
  <si>
    <t>Details of deemed application under  Explanation 1  to sub-section (1) of section 11 and deemed income under sub-section (1B) of section 11</t>
  </si>
  <si>
    <t>DA</t>
  </si>
  <si>
    <t>Details of accumulated income taxed in earlier assessment years as per sub-section (1B) of section 11</t>
  </si>
  <si>
    <t>The details of  accumulation</t>
  </si>
  <si>
    <t>ACA</t>
  </si>
  <si>
    <t>Details of accumulated income taxed in earlier assessment years under sub-section (3) of section 11</t>
  </si>
  <si>
    <t>Reference to Form 10B</t>
  </si>
  <si>
    <r>
      <rPr>
        <sz val="11"/>
        <color rgb="FF231F20"/>
        <rFont val="Times New Roman"/>
        <family val="1"/>
      </rPr>
      <t>(i)</t>
    </r>
  </si>
  <si>
    <t>Whether the books of account and other documents have been kept and maintained in the form and manner and at such place as prescribed under rule 17AA by the auditee</t>
  </si>
  <si>
    <t>Yes/No</t>
  </si>
  <si>
    <t>Sl No 14</t>
  </si>
  <si>
    <r>
      <rPr>
        <sz val="11"/>
        <color rgb="FF231F20"/>
        <rFont val="Times New Roman"/>
        <family val="1"/>
      </rPr>
      <t>(ii)</t>
    </r>
  </si>
  <si>
    <r>
      <rPr>
        <sz val="11"/>
        <color rgb="FF231F20"/>
        <rFont val="Times New Roman"/>
        <family val="1"/>
      </rPr>
      <t>Provide the following details of the books of account and other documents</t>
    </r>
  </si>
  <si>
    <r>
      <rPr>
        <sz val="11"/>
        <color rgb="FF231F20"/>
        <rFont val="Times New Roman"/>
        <family val="1"/>
      </rPr>
      <t>S.
No</t>
    </r>
  </si>
  <si>
    <t>Nature of Books of Account
&lt;Refer Note$$&gt;</t>
  </si>
  <si>
    <r>
      <rPr>
        <sz val="11"/>
        <color rgb="FF231F20"/>
        <rFont val="Times New Roman"/>
        <family val="1"/>
      </rPr>
      <t>Whether maintained by the auditee
(Yes/No)</t>
    </r>
  </si>
  <si>
    <t>Whether maintained at registered office (Yes/No)</t>
  </si>
  <si>
    <t>Whether    the    books    of account have
been audited (Yes/No)</t>
  </si>
  <si>
    <t>Day Book</t>
  </si>
  <si>
    <t xml:space="preserve">  </t>
  </si>
  <si>
    <t>Ledger</t>
  </si>
  <si>
    <t>Journal</t>
  </si>
  <si>
    <t>Bills/Payment Vouchers</t>
  </si>
  <si>
    <t>Record of Income</t>
  </si>
  <si>
    <t>Record of Application</t>
  </si>
  <si>
    <t>Assets Register</t>
  </si>
  <si>
    <t>Record of Specified Persons</t>
  </si>
  <si>
    <r>
      <rPr>
        <sz val="12"/>
        <color rgb="FF231F20"/>
        <rFont val="Times New Roman"/>
        <family val="1"/>
      </rPr>
      <t>Details of the receipts of the auditee on which tax has been deducted  at source referred to in sections 194C or 194J or 194H or 194Q :</t>
    </r>
  </si>
  <si>
    <t>Sl No 19</t>
  </si>
  <si>
    <r>
      <rPr>
        <sz val="12"/>
        <color rgb="FF231F20"/>
        <rFont val="Times New Roman"/>
        <family val="1"/>
      </rPr>
      <t>S. No.</t>
    </r>
  </si>
  <si>
    <r>
      <rPr>
        <sz val="12"/>
        <color rgb="FF231F20"/>
        <rFont val="Times New Roman"/>
        <family val="1"/>
      </rPr>
      <t>Name of the deductor</t>
    </r>
  </si>
  <si>
    <r>
      <rPr>
        <sz val="12"/>
        <color rgb="FF231F20"/>
        <rFont val="Times New Roman"/>
        <family val="1"/>
      </rPr>
      <t>TAN of deductor</t>
    </r>
  </si>
  <si>
    <r>
      <rPr>
        <sz val="12"/>
        <color rgb="FF231F20"/>
        <rFont val="Times New Roman"/>
        <family val="1"/>
      </rPr>
      <t>Amount on which tax has been deducted at source (In Rs.)</t>
    </r>
  </si>
  <si>
    <r>
      <rPr>
        <sz val="12"/>
        <color rgb="FF231F20"/>
        <rFont val="Times New Roman"/>
        <family val="1"/>
      </rPr>
      <t>Amount of tax deducted at source</t>
    </r>
  </si>
  <si>
    <r>
      <rPr>
        <sz val="12"/>
        <color rgb="FF231F20"/>
        <rFont val="Times New Roman"/>
        <family val="1"/>
      </rPr>
      <t>Section under which     tax
has      been deducted  at source</t>
    </r>
  </si>
  <si>
    <t>Category of income/receipt</t>
  </si>
  <si>
    <t>Income/receipt in column 7 or 8 which    is    from business incidental  to  the attainment       of the    objects    of the auditee.
(In Rs.)</t>
  </si>
  <si>
    <t>Whether separate books of account have been maintained   for activities income/receipt  which is mentioned in column 10 (Yes/No)</t>
  </si>
  <si>
    <t>Trade, commerce or business (Rs.)</t>
  </si>
  <si>
    <t>Activity of rendering any service in relation to any trade, commerce or business (Rs.)</t>
  </si>
  <si>
    <t>Others (specify the nature) (Rs.)</t>
  </si>
  <si>
    <t>(i)</t>
  </si>
  <si>
    <t>Donation Received in Kind</t>
  </si>
  <si>
    <r>
      <rPr>
        <sz val="12"/>
        <color rgb="FF231F20"/>
        <rFont val="Times New Roman"/>
        <family val="1"/>
      </rPr>
      <t>Amount in Rs.</t>
    </r>
  </si>
  <si>
    <t>Sl No 23 (vii)</t>
  </si>
  <si>
    <t>(ii)</t>
  </si>
  <si>
    <r>
      <rPr>
        <sz val="12"/>
        <color rgb="FF231F20"/>
        <rFont val="Times New Roman"/>
        <family val="1"/>
      </rPr>
      <t>Any other voluntary contribution not part of Form No. 10BD</t>
    </r>
  </si>
  <si>
    <t>&lt;Please      specify      the nature&gt;</t>
  </si>
  <si>
    <t>(iii)</t>
  </si>
  <si>
    <t>Total donation  not  reported in Form No 10BD  [3(i)+3(ii)]</t>
  </si>
  <si>
    <t>Sl No 23 (viii), [23(i)+23(ii)+23(iii)(d) +23(iv)+23(v)+23(vi)(e)+23(vii)]+23(iv)+23(v)+23(vi)e+23(vii)</t>
  </si>
  <si>
    <t>Total voluntary contributions received by the auditee during the previous year  [3(iii)]</t>
  </si>
  <si>
    <t>sl No 24,  [22+23(viii)]</t>
  </si>
  <si>
    <t>Total foreign contribution out of the total voluntary contributions stated in 4</t>
  </si>
  <si>
    <t>Fill Schedule FC Sch2</t>
  </si>
  <si>
    <t>Sl No 25</t>
  </si>
  <si>
    <t>Voluntary Contribution forming part of corpus (which are included in 4)</t>
  </si>
  <si>
    <t>(A)</t>
  </si>
  <si>
    <r>
      <rPr>
        <sz val="12"/>
        <color rgb="FF231F20"/>
        <rFont val="Times New Roman"/>
        <family val="1"/>
      </rPr>
      <t>Corpus donations as referred to in clause (d) of sub-section (1) of section 11 or Explanation 1 to the third proviso to section 10 (23C) eligible for exemption and invested in modes specified under sub-section (5) of section 11</t>
    </r>
  </si>
  <si>
    <t>Fill Schedule Corpus Sch1</t>
  </si>
  <si>
    <t>Sl No 26 (B)</t>
  </si>
  <si>
    <t>Voluntary Contributions required to be applied by the auditee during the previous year [4-6(A)]</t>
  </si>
  <si>
    <t>Sl No 27,  [24-{23(vi)(d)+26A+ 26B}]</t>
  </si>
  <si>
    <t>Income other than voluntary contributions derived from property held under trust referred to in section 11 or income of fund or institution or trust or any university or other educational institution or any hospital or other medical institution (other than the contribution reported in serial number  4)</t>
  </si>
  <si>
    <t>Sl No 28</t>
  </si>
  <si>
    <t>Details of Income Other than Voluntary Contribution</t>
  </si>
  <si>
    <r>
      <rPr>
        <sz val="12"/>
        <color rgb="FF231F20"/>
        <rFont val="Calibri"/>
        <family val="1"/>
      </rPr>
      <t>(I)</t>
    </r>
  </si>
  <si>
    <t>Interest</t>
  </si>
  <si>
    <r>
      <rPr>
        <sz val="12"/>
        <color rgb="FF231F20"/>
        <rFont val="Calibri"/>
        <family val="1"/>
      </rPr>
      <t>(II)</t>
    </r>
  </si>
  <si>
    <t>Rent Receipts</t>
  </si>
  <si>
    <r>
      <rPr>
        <sz val="12"/>
        <color rgb="FF231F20"/>
        <rFont val="Calibri"/>
        <family val="1"/>
      </rPr>
      <t>(III)</t>
    </r>
  </si>
  <si>
    <t>School/College Receipts</t>
  </si>
  <si>
    <r>
      <rPr>
        <sz val="12"/>
        <color rgb="FF231F20"/>
        <rFont val="Calibri"/>
        <family val="1"/>
      </rPr>
      <t>(IV)</t>
    </r>
  </si>
  <si>
    <t>Hospital Income</t>
  </si>
  <si>
    <r>
      <rPr>
        <sz val="12"/>
        <color rgb="FF231F20"/>
        <rFont val="Calibri"/>
        <family val="1"/>
      </rPr>
      <t>(V)</t>
    </r>
  </si>
  <si>
    <t>Printing &amp; Publishing Income</t>
  </si>
  <si>
    <r>
      <rPr>
        <sz val="12"/>
        <color rgb="FF231F20"/>
        <rFont val="Calibri"/>
        <family val="1"/>
      </rPr>
      <t>(VI)</t>
    </r>
  </si>
  <si>
    <r>
      <rPr>
        <sz val="12"/>
        <color rgb="FF231F20"/>
        <rFont val="Calibri"/>
        <family val="1"/>
      </rPr>
      <t>(VII)</t>
    </r>
  </si>
  <si>
    <r>
      <rPr>
        <sz val="12"/>
        <color rgb="FF231F20"/>
        <rFont val="Calibri"/>
        <family val="1"/>
      </rPr>
      <t>(VIII)</t>
    </r>
  </si>
  <si>
    <t>Income required to be applied in India by the auditee during the previous year [7+8]</t>
  </si>
  <si>
    <t>Sl No 30     [27+28-29]</t>
  </si>
  <si>
    <t>Application of Income (excluding application not eligible and reported under serial number 13)</t>
  </si>
  <si>
    <t>Sl No 31</t>
  </si>
  <si>
    <r>
      <rPr>
        <sz val="12"/>
        <color rgb="FF231F20"/>
        <rFont val="Calibri"/>
        <family val="1"/>
      </rPr>
      <t>(i)</t>
    </r>
  </si>
  <si>
    <t>Total amount applied for charitable or religious purposes in India during the previous year</t>
  </si>
  <si>
    <t>+Electronic ( In  Rs)</t>
  </si>
  <si>
    <t>Other Than Electronic ( In  Rs)</t>
  </si>
  <si>
    <t>(a)</t>
  </si>
  <si>
    <t>Contribution  or Donation to any other person during the previous year</t>
  </si>
  <si>
    <t xml:space="preserve">Object wise application other than the application provided </t>
  </si>
  <si>
    <r>
      <rPr>
        <sz val="12"/>
        <color rgb="FF231F20"/>
        <rFont val="Times New Roman"/>
        <family val="1"/>
      </rPr>
      <t>Religious</t>
    </r>
  </si>
  <si>
    <r>
      <rPr>
        <sz val="12"/>
        <color rgb="FF231F20"/>
        <rFont val="Times New Roman"/>
        <family val="1"/>
      </rPr>
      <t>(b)</t>
    </r>
  </si>
  <si>
    <r>
      <rPr>
        <sz val="12"/>
        <color rgb="FF231F20"/>
        <rFont val="Times New Roman"/>
        <family val="1"/>
      </rPr>
      <t>Relief of poor</t>
    </r>
  </si>
  <si>
    <r>
      <rPr>
        <sz val="12"/>
        <color rgb="FF231F20"/>
        <rFont val="Times New Roman"/>
        <family val="1"/>
      </rPr>
      <t>Education</t>
    </r>
  </si>
  <si>
    <r>
      <rPr>
        <sz val="12"/>
        <color rgb="FF231F20"/>
        <rFont val="Times New Roman"/>
        <family val="1"/>
      </rPr>
      <t>Medical relief</t>
    </r>
  </si>
  <si>
    <t>(v)</t>
  </si>
  <si>
    <r>
      <rPr>
        <sz val="12"/>
        <color rgb="FF231F20"/>
        <rFont val="Times New Roman"/>
        <family val="1"/>
      </rPr>
      <t>Total</t>
    </r>
  </si>
  <si>
    <r>
      <rPr>
        <sz val="12"/>
        <color rgb="FF231F20"/>
        <rFont val="Times New Roman"/>
        <family val="1"/>
      </rPr>
      <t>(c)</t>
    </r>
  </si>
  <si>
    <t>Total application  [(a)+(b)]</t>
  </si>
  <si>
    <t>[(a) + (b)(X)]</t>
  </si>
  <si>
    <r>
      <rPr>
        <sz val="12"/>
        <color rgb="FF231F20"/>
        <rFont val="Calibri"/>
        <family val="1"/>
      </rPr>
      <t>(ii)</t>
    </r>
  </si>
  <si>
    <t>Details of application out of (i) (a and b)  resulting in payment in excess of Rs. 50 lakh during the previous year to any person</t>
  </si>
  <si>
    <t>S.no</t>
  </si>
  <si>
    <t>Name of person to whom  amount paid or credited</t>
  </si>
  <si>
    <t>PAN of Such Person</t>
  </si>
  <si>
    <r>
      <rPr>
        <sz val="12"/>
        <color rgb="FF231F20"/>
        <rFont val="Times New Roman"/>
        <family val="1"/>
      </rPr>
      <t>Amount of application (Rs.)</t>
    </r>
  </si>
  <si>
    <t>Mode of Payment -Electronic Mode</t>
  </si>
  <si>
    <t>Mode of Payment -Other Than Electronic Mode</t>
  </si>
  <si>
    <r>
      <rPr>
        <sz val="12"/>
        <color rgb="FF231F20"/>
        <rFont val="Times New Roman"/>
        <family val="1"/>
      </rPr>
      <t>Whether any TDS has been deducted (Yes/No)</t>
    </r>
  </si>
  <si>
    <r>
      <rPr>
        <sz val="12"/>
        <color rgb="FF231F20"/>
        <rFont val="Times New Roman"/>
        <family val="1"/>
      </rPr>
      <t>Section under which TDS has been deducted</t>
    </r>
  </si>
  <si>
    <r>
      <rPr>
        <sz val="12"/>
        <color rgb="FF231F20"/>
        <rFont val="Calibri"/>
        <family val="1"/>
      </rPr>
      <t>(iii)</t>
    </r>
  </si>
  <si>
    <t>Amount which was not actually paid during the previous year [if included in (i)(c)]</t>
  </si>
  <si>
    <r>
      <rPr>
        <sz val="12"/>
        <color rgb="FF231F20"/>
        <rFont val="Calibri"/>
        <family val="1"/>
      </rPr>
      <t>(iv)</t>
    </r>
  </si>
  <si>
    <r>
      <rPr>
        <sz val="12"/>
        <color rgb="FF231F20"/>
        <rFont val="Times New Roman"/>
        <family val="1"/>
      </rPr>
      <t>Amount actually paid during the previous year which accrued during any earlier previous year but not claimed as application of income in earlier previous year</t>
    </r>
  </si>
  <si>
    <r>
      <rPr>
        <sz val="12"/>
        <color rgb="FF231F20"/>
        <rFont val="Calibri"/>
        <family val="1"/>
      </rPr>
      <t>(v)</t>
    </r>
  </si>
  <si>
    <t>Total amount to be allowed as application [10(i)(c)-10(iii)+10(iv)]</t>
  </si>
  <si>
    <t>[31(i)(c)- 31(iii) +31(iv)]</t>
  </si>
  <si>
    <r>
      <rPr>
        <sz val="12"/>
        <color rgb="FF231F20"/>
        <rFont val="Calibri"/>
        <family val="1"/>
      </rPr>
      <t>(vi)</t>
    </r>
  </si>
  <si>
    <t>Bifurcation of application in 10(v)  into Revenue or Capital</t>
  </si>
  <si>
    <r>
      <rPr>
        <sz val="12"/>
        <color rgb="FF231F20"/>
        <rFont val="Times New Roman"/>
        <family val="1"/>
      </rPr>
      <t>(a)</t>
    </r>
  </si>
  <si>
    <r>
      <rPr>
        <sz val="12"/>
        <color rgb="FF231F20"/>
        <rFont val="Times New Roman"/>
        <family val="1"/>
      </rPr>
      <t>Revenue</t>
    </r>
  </si>
  <si>
    <r>
      <rPr>
        <sz val="12"/>
        <color rgb="FF231F20"/>
        <rFont val="Times New Roman"/>
        <family val="1"/>
      </rPr>
      <t>Capital</t>
    </r>
  </si>
  <si>
    <r>
      <rPr>
        <sz val="12"/>
        <color rgb="FF231F20"/>
        <rFont val="Calibri"/>
        <family val="1"/>
      </rPr>
      <t>(vii)</t>
    </r>
  </si>
  <si>
    <r>
      <rPr>
        <sz val="12"/>
        <color rgb="FF231F20"/>
        <rFont val="Times New Roman"/>
        <family val="1"/>
      </rPr>
      <t>Amount invested or deposited back in corpus which was applied during any preceding previous year and not claimed  as application during that previous year.</t>
    </r>
  </si>
  <si>
    <t>Amount in Rs. &lt; fill schedule Corpus&gt;  Sch 2</t>
  </si>
  <si>
    <r>
      <rPr>
        <sz val="12"/>
        <color rgb="FF231F20"/>
        <rFont val="Calibri"/>
        <family val="1"/>
      </rPr>
      <t>(viii)</t>
    </r>
  </si>
  <si>
    <t>Repayment of loan or borrowing during the previous year which was earlier applied and not claimed as application during that previous year.</t>
  </si>
  <si>
    <t>Amount in Rs. &lt; fill schedule LB&gt;  Sch 3</t>
  </si>
  <si>
    <r>
      <rPr>
        <b/>
        <sz val="12"/>
        <color rgb="FF231F20"/>
        <rFont val="Times New Roman"/>
        <family val="1"/>
      </rPr>
      <t>Amount to be disallowed from application</t>
    </r>
  </si>
  <si>
    <r>
      <rPr>
        <sz val="12"/>
        <color rgb="FF231F20"/>
        <rFont val="Calibri"/>
        <family val="1"/>
      </rPr>
      <t>(ix)</t>
    </r>
  </si>
  <si>
    <r>
      <rPr>
        <sz val="12"/>
        <color rgb="FF231F20"/>
        <rFont val="Times New Roman"/>
        <family val="1"/>
      </rPr>
      <t>Amount disallowable under thirteenth proviso to clause (23C) of section 10 or Explanation 3 to sub- section (1) of section 11 read with sub-clause (ia) of clause (a) of section 40</t>
    </r>
  </si>
  <si>
    <t>Amount in Rs.
&lt; fill schedule TDS&gt; Sch 11</t>
  </si>
  <si>
    <r>
      <rPr>
        <sz val="12"/>
        <color rgb="FF231F20"/>
        <rFont val="Calibri"/>
        <family val="1"/>
      </rPr>
      <t>(x)</t>
    </r>
  </si>
  <si>
    <r>
      <rPr>
        <sz val="12"/>
        <color rgb="FF231F20"/>
        <rFont val="Times New Roman"/>
        <family val="1"/>
      </rPr>
      <t>Amount disallowable under thirteenth proviso to section 10(23C) or Explanation 3 to sub-section (1) of section 11 read with sub-section (3) or (3A) of section 40A</t>
    </r>
  </si>
  <si>
    <t>Amount in Rs.
&lt; fill schedule 40A(3)/schedule 40A(3A)&gt; Sch 7</t>
  </si>
  <si>
    <r>
      <rPr>
        <sz val="12"/>
        <color rgb="FF231F20"/>
        <rFont val="Calibri"/>
        <family val="1"/>
      </rPr>
      <t>(xi)</t>
    </r>
  </si>
  <si>
    <r>
      <rPr>
        <sz val="12"/>
        <color rgb="FF231F20"/>
        <rFont val="Times New Roman"/>
        <family val="1"/>
      </rPr>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towards Corpus</t>
    </r>
  </si>
  <si>
    <r>
      <rPr>
        <sz val="12"/>
        <color rgb="FF231F20"/>
        <rFont val="Calibri"/>
        <family val="1"/>
      </rPr>
      <t>(xii)</t>
    </r>
  </si>
  <si>
    <t>Donation  to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 not having  Same object</t>
  </si>
  <si>
    <r>
      <rPr>
        <sz val="12"/>
        <color rgb="FF231F20"/>
        <rFont val="Calibri"/>
        <family val="1"/>
      </rPr>
      <t>(xiii)</t>
    </r>
  </si>
  <si>
    <t>Donation to any person other than any fund or institution or trust or any university or other educational institution or any hospital or other medical institution referred to in sub - clauses (iv), (v), (vi) or  (via) of clause (23C) of section 10 of the Act  or any trust or institution referred to in sections 11 or 12 of the Act</t>
  </si>
  <si>
    <r>
      <rPr>
        <sz val="12"/>
        <color rgb="FF231F20"/>
        <rFont val="Calibri"/>
        <family val="1"/>
      </rPr>
      <t>(xiv)</t>
    </r>
  </si>
  <si>
    <t>Application outside India for which approval under proviso to   clause (c) of sub-section (1) of section 11 has not been  obtained</t>
  </si>
  <si>
    <r>
      <rPr>
        <sz val="12"/>
        <color rgb="FF231F20"/>
        <rFont val="Calibri"/>
        <family val="1"/>
      </rPr>
      <t>(xv)</t>
    </r>
  </si>
  <si>
    <r>
      <rPr>
        <sz val="12"/>
        <color rgb="FF231F20"/>
        <rFont val="Times New Roman"/>
        <family val="1"/>
      </rPr>
      <t>Application outside India for which approval under proviso to   clause (c) of sub-section (1) of section 11 has been  obtained</t>
    </r>
  </si>
  <si>
    <r>
      <rPr>
        <sz val="12"/>
        <color rgb="FF231F20"/>
        <rFont val="Calibri"/>
        <family val="1"/>
      </rPr>
      <t>(xvi)</t>
    </r>
  </si>
  <si>
    <r>
      <rPr>
        <sz val="12"/>
        <color rgb="FF231F20"/>
        <rFont val="Times New Roman"/>
        <family val="1"/>
      </rPr>
      <t>Applied for any purpose beyond the objects of the auditee</t>
    </r>
  </si>
  <si>
    <r>
      <rPr>
        <sz val="12"/>
        <color rgb="FF231F20"/>
        <rFont val="Calibri"/>
        <family val="1"/>
      </rPr>
      <t>(xvii)</t>
    </r>
  </si>
  <si>
    <r>
      <rPr>
        <sz val="12"/>
        <color rgb="FF231F20"/>
        <rFont val="Times New Roman"/>
        <family val="1"/>
      </rPr>
      <t>Any other disallowance (Please specify)</t>
    </r>
  </si>
  <si>
    <r>
      <rPr>
        <b/>
        <sz val="12"/>
        <color theme="4"/>
        <rFont val="Calibri"/>
        <family val="1"/>
      </rPr>
      <t>(xviii)</t>
    </r>
  </si>
  <si>
    <t>Total allowable application [ {10(v)+10(vii)+10(viii) – {10(ix) to 10(xvii) }]</t>
  </si>
  <si>
    <t xml:space="preserve"> [ {31(v)+31(vii)+31(viii) – {31(ix) to 31(xvii) }]</t>
  </si>
  <si>
    <r>
      <rPr>
        <sz val="12"/>
        <color rgb="FF231F20"/>
        <rFont val="Calibri"/>
        <family val="1"/>
      </rPr>
      <t>(xix)</t>
    </r>
  </si>
  <si>
    <r>
      <rPr>
        <sz val="12"/>
        <color rgb="FF231F20"/>
        <rFont val="Times New Roman"/>
        <family val="1"/>
      </rPr>
      <t>Amount deemed to have been applied during the previous year under clause (2) of Explanation 1 to sub- section (1) of section 11</t>
    </r>
  </si>
  <si>
    <t xml:space="preserve">Amount in Rs.              </t>
  </si>
  <si>
    <r>
      <rPr>
        <sz val="12"/>
        <color rgb="FF231F20"/>
        <rFont val="Calibri"/>
        <family val="1"/>
      </rPr>
      <t>(xx)</t>
    </r>
  </si>
  <si>
    <r>
      <rPr>
        <sz val="12"/>
        <color rgb="FF231F20"/>
        <rFont val="Times New Roman"/>
        <family val="1"/>
      </rPr>
      <t>Income accumulated as per the provisions of Explanation 3 to the third proviso to clause (23C) of section 10 or sub-section (2) of section 11</t>
    </r>
  </si>
  <si>
    <r>
      <rPr>
        <sz val="12"/>
        <color rgb="FF231F20"/>
        <rFont val="Calibri"/>
        <family val="1"/>
      </rPr>
      <t>(xxi)</t>
    </r>
  </si>
  <si>
    <r>
      <rPr>
        <sz val="12"/>
        <color rgb="FF231F20"/>
        <rFont val="Times New Roman"/>
        <family val="1"/>
      </rPr>
      <t>Income accumulated or set apart for application to charitable or religious purposes or stated objects of trust or institution to the extent it does not exceed 15 % of the income</t>
    </r>
  </si>
  <si>
    <t>Limit the amount upto  Taxable Income become zero</t>
  </si>
  <si>
    <t>Taxable Income [9- {10(xviii) to10(xxi)}]</t>
  </si>
  <si>
    <t>Sl No 32    [30- {31(xviii) to 31(xxi)}]</t>
  </si>
  <si>
    <t>Anonymous Donation which is chargeable to tax @30% under section115BBC</t>
  </si>
  <si>
    <r>
      <rPr>
        <sz val="12"/>
        <color rgb="FF231F20"/>
        <rFont val="Times New Roman"/>
        <family val="1"/>
      </rPr>
      <t>Details of capital asset transferred under sub-section (1A) of section 11</t>
    </r>
  </si>
  <si>
    <t>Sl No 36</t>
  </si>
  <si>
    <r>
      <rPr>
        <sz val="12"/>
        <color rgb="FF231F20"/>
        <rFont val="Times New Roman"/>
        <family val="1"/>
      </rPr>
      <t>Whether a capital asset being property held under trust wholly for charitable or religious purpose is transferred and the net consideration for which it is transferred?</t>
    </r>
  </si>
  <si>
    <r>
      <rPr>
        <sz val="12"/>
        <color rgb="FF231F20"/>
        <rFont val="Times New Roman"/>
        <family val="1"/>
      </rPr>
      <t>Whether deemed application is claimed as per clause (a) of sub-section (1A) of section 11 and the amount of such deemed application?</t>
    </r>
  </si>
  <si>
    <r>
      <rPr>
        <sz val="12"/>
        <color rgb="FF231F20"/>
        <rFont val="Times New Roman"/>
        <family val="1"/>
      </rPr>
      <t>Whether a capital asset being property held  under trust in part only for charitable or religious purpose is transferred and the  net consideration  for which it is transferred?</t>
    </r>
  </si>
  <si>
    <r>
      <rPr>
        <sz val="12"/>
        <color rgb="FF231F20"/>
        <rFont val="Times New Roman"/>
        <family val="1"/>
      </rPr>
      <t>Whether deemed application is claimed as per clause (b) of sub-section (1A) of section 11 and the amount of such deemed application?</t>
    </r>
  </si>
  <si>
    <r>
      <rPr>
        <sz val="12"/>
        <color rgb="FF231F20"/>
        <rFont val="Times New Roman"/>
        <family val="1"/>
      </rPr>
      <t>Application of income out of the following sources during the previous year</t>
    </r>
  </si>
  <si>
    <r>
      <rPr>
        <sz val="12"/>
        <color rgb="FF231F20"/>
        <rFont val="Times New Roman"/>
        <family val="1"/>
      </rPr>
      <t>+Electronic modes
(Rs.)</t>
    </r>
  </si>
  <si>
    <r>
      <rPr>
        <sz val="12"/>
        <color rgb="FF231F20"/>
        <rFont val="Times New Roman"/>
        <family val="1"/>
      </rPr>
      <t>Other than Electronic modes (Rs.)</t>
    </r>
  </si>
  <si>
    <t>Sl No 37</t>
  </si>
  <si>
    <r>
      <rPr>
        <sz val="12"/>
        <color rgb="FF231F20"/>
        <rFont val="Calibri"/>
        <family val="1"/>
      </rPr>
      <t>(A)</t>
    </r>
  </si>
  <si>
    <r>
      <rPr>
        <sz val="12"/>
        <color rgb="FF231F20"/>
        <rFont val="Times New Roman"/>
        <family val="1"/>
      </rPr>
      <t>Income accumulated under  third proviso to clause (23C) of section 10 or under sub-section (2) of section 11 during any earlier previous year</t>
    </r>
  </si>
  <si>
    <t>Total Amount (Rs.)
&lt; Fill schedule AC&gt;</t>
  </si>
  <si>
    <r>
      <rPr>
        <sz val="12"/>
        <color rgb="FF231F20"/>
        <rFont val="Calibri"/>
        <family val="1"/>
      </rPr>
      <t>(B)</t>
    </r>
  </si>
  <si>
    <r>
      <rPr>
        <sz val="12"/>
        <color rgb="FF231F20"/>
        <rFont val="Times New Roman"/>
        <family val="1"/>
      </rPr>
      <t>Income deemed to be applied in any preceding year under clause (2) of Explanation 1 to sub-section (1) of section 11  during any earlier previous year</t>
    </r>
  </si>
  <si>
    <t>Total Amount (Rs.)
&lt; Fill schedule DI&gt;</t>
  </si>
  <si>
    <r>
      <rPr>
        <sz val="12"/>
        <color rgb="FF231F20"/>
        <rFont val="Calibri"/>
        <family val="1"/>
      </rPr>
      <t>(C)</t>
    </r>
  </si>
  <si>
    <r>
      <rPr>
        <sz val="12"/>
        <color rgb="FF231F20"/>
        <rFont val="Times New Roman"/>
        <family val="1"/>
      </rPr>
      <t>Income of earlier previous years up to 15% accumulated or set apart</t>
    </r>
  </si>
  <si>
    <t>Total Amount (Rs.)</t>
  </si>
  <si>
    <r>
      <rPr>
        <sz val="12"/>
        <color rgb="FF231F20"/>
        <rFont val="Calibri"/>
        <family val="1"/>
      </rPr>
      <t>(D)</t>
    </r>
  </si>
  <si>
    <r>
      <rPr>
        <sz val="12"/>
        <color rgb="FF231F20"/>
        <rFont val="Times New Roman"/>
        <family val="1"/>
      </rPr>
      <t>Corpus</t>
    </r>
  </si>
  <si>
    <t>Total Amount (Rs.)
&lt; Fill Schedule Corpus&gt;</t>
  </si>
  <si>
    <r>
      <rPr>
        <sz val="12"/>
        <color rgb="FF231F20"/>
        <rFont val="Calibri"/>
        <family val="1"/>
      </rPr>
      <t>(E)</t>
    </r>
  </si>
  <si>
    <t>Borrowed fund</t>
  </si>
  <si>
    <t>Total Amount (Rs.)
&lt; Fill Schedule LB&gt;</t>
  </si>
  <si>
    <r>
      <rPr>
        <sz val="12"/>
        <color rgb="FF231F20"/>
        <rFont val="Calibri"/>
        <family val="1"/>
      </rPr>
      <t>(F)</t>
    </r>
  </si>
  <si>
    <r>
      <rPr>
        <sz val="12"/>
        <color rgb="FF231F20"/>
        <rFont val="Times New Roman"/>
        <family val="1"/>
      </rPr>
      <t>Any other (Please specify)</t>
    </r>
  </si>
  <si>
    <t>Details of application resulting in payment or credit in excess of Rs. 50 lakh during previous year to a single person out of 14</t>
  </si>
  <si>
    <t>Sl No 38</t>
  </si>
  <si>
    <t>Sl No</t>
  </si>
  <si>
    <r>
      <rPr>
        <sz val="12"/>
        <color rgb="FF231F20"/>
        <rFont val="Times New Roman"/>
        <family val="1"/>
      </rPr>
      <t>Name of person</t>
    </r>
  </si>
  <si>
    <r>
      <rPr>
        <sz val="12"/>
        <color rgb="FF231F20"/>
        <rFont val="Times New Roman"/>
        <family val="1"/>
      </rPr>
      <t>PAN</t>
    </r>
  </si>
  <si>
    <t xml:space="preserve">Amount of TDS </t>
  </si>
  <si>
    <t>Details of specified person as referred to in sub-section (3) of section 13 (Details of Donations Received in Excess of Rs 50000 be reported)</t>
  </si>
  <si>
    <t xml:space="preserve">     Yes/No                 </t>
  </si>
  <si>
    <t xml:space="preserve"> If yes, fill Schedule Donation &gt;( Sch 5)</t>
  </si>
  <si>
    <t>Details of transactions referred to in section 13 (2)</t>
  </si>
  <si>
    <t>Whether the services of the  auditee are made available to any  specified person during the previous year without adequate remuneration or other compensation</t>
  </si>
  <si>
    <t xml:space="preserve"> If yes, fill Schedule SP-d &gt;( Sch 6)</t>
  </si>
  <si>
    <r>
      <rPr>
        <b/>
        <sz val="12"/>
        <color rgb="FF231F20"/>
        <rFont val="Times New Roman"/>
        <family val="1"/>
      </rPr>
      <t>Specified Violation</t>
    </r>
  </si>
  <si>
    <t>Sl No 43</t>
  </si>
  <si>
    <t>Whether the  auditee has incurred any  specified violation as referred to in Explanation 2 to the fifteenth proviso to clause (23C) of section 10 or Explanation to  sub-section (4) of section 12AB and the amount of such violation</t>
  </si>
  <si>
    <r>
      <rPr>
        <sz val="12"/>
        <color rgb="FF231F20"/>
        <rFont val="Times New Roman"/>
        <family val="1"/>
      </rPr>
      <t>Yes/No</t>
    </r>
  </si>
  <si>
    <r>
      <rPr>
        <sz val="12"/>
        <color rgb="FF231F20"/>
        <rFont val="Times New Roman"/>
        <family val="1"/>
      </rPr>
      <t>Income of the auditee has been applied, other than for the objects of the trust or institution.</t>
    </r>
  </si>
  <si>
    <r>
      <rPr>
        <sz val="12"/>
        <color rgb="FF231F20"/>
        <rFont val="Times New Roman"/>
        <family val="1"/>
      </rPr>
      <t>Whether the auditee   has income from profits and gains of business which is not incidental to the attainment of its objectives or separate books of account are not maintained by auditee  in respect of the business which is incidental to the attainment of its objectives.</t>
    </r>
  </si>
  <si>
    <r>
      <rPr>
        <sz val="12"/>
        <color rgb="FF231F20"/>
        <rFont val="Times New Roman"/>
        <family val="1"/>
      </rPr>
      <t>Whether the auditee, referred to in clause (a) of sub-section (1) of section 13, has applied any part of its income from the property held under a trust for private religious purposes, which does not enure for the benefit of the public.</t>
    </r>
  </si>
  <si>
    <r>
      <rPr>
        <sz val="12"/>
        <color rgb="FF231F20"/>
        <rFont val="Times New Roman"/>
        <family val="1"/>
      </rPr>
      <t>(d)</t>
    </r>
  </si>
  <si>
    <t>Whether the auditee,  referred to in clause (b) of sub-section (1) of section 13,  has applied any part of its income for the benefit of any particular religious community or caste.</t>
  </si>
  <si>
    <r>
      <rPr>
        <sz val="12"/>
        <color rgb="FF231F20"/>
        <rFont val="Times New Roman"/>
        <family val="1"/>
      </rPr>
      <t>(e)</t>
    </r>
  </si>
  <si>
    <r>
      <rPr>
        <sz val="12"/>
        <color rgb="FF231F20"/>
        <rFont val="Times New Roman"/>
        <family val="1"/>
      </rPr>
      <t>Whether any activity being carried out by the auditee is not genuine or is not being carried out in accordance with all or any of the conditions subject to which it was registered.</t>
    </r>
  </si>
  <si>
    <r>
      <rPr>
        <sz val="12"/>
        <color rgb="FF231F20"/>
        <rFont val="Times New Roman"/>
        <family val="1"/>
      </rPr>
      <t>(f)</t>
    </r>
  </si>
  <si>
    <r>
      <rPr>
        <sz val="12"/>
        <color rgb="FF231F20"/>
        <rFont val="Times New Roman"/>
        <family val="1"/>
      </rPr>
      <t>Whether the auditee has not complied with the requirement of any other law, for the time being in force, and the order, direction or decree, by whatever name called, holding that such non- compliance has occurred, has either not been disputed or has attained finality.</t>
    </r>
  </si>
  <si>
    <r>
      <rPr>
        <sz val="10"/>
        <color rgb="FF231F20"/>
        <rFont val="Times New Roman"/>
        <family val="1"/>
      </rPr>
      <t>&lt; If  yes, fill schedule other law violation&gt;</t>
    </r>
    <r>
      <rPr>
        <sz val="10"/>
        <rFont val="Times New Roman"/>
        <family val="1"/>
      </rPr>
      <t xml:space="preserve"> (Sch 16)</t>
    </r>
  </si>
  <si>
    <r>
      <rPr>
        <sz val="12"/>
        <color rgb="FF231F20"/>
        <rFont val="Times New Roman"/>
        <family val="1"/>
      </rPr>
      <t>Whether there is any claim of depreciation or otherwise has been made in terms of Explanation 1 to clause (23C) of section 10 or sub-section (6) of section 11 in respect of any asset, acquisition of which has been claimed as an application of income and the amount of such depreciation?</t>
    </r>
  </si>
  <si>
    <r>
      <rPr>
        <sz val="12"/>
        <color rgb="FF231F20"/>
        <rFont val="Times New Roman"/>
        <family val="1"/>
      </rPr>
      <t>If yes specify the amount</t>
    </r>
  </si>
  <si>
    <t>Sl No 44</t>
  </si>
  <si>
    <r>
      <rPr>
        <sz val="12"/>
        <color rgb="FF231F20"/>
        <rFont val="Times New Roman"/>
        <family val="1"/>
      </rPr>
      <t>In  view  of  provisions  of nineteenth proviso to clause (23C) of section 10 or  sub-section (7) of section  11, please  specify  whether  the  trust  or  institution  has  claimed  deduction  under section 10 [other than clause (1), clause (23C) and clause (46) thereof] during the previous year and the amount of such claim?</t>
    </r>
  </si>
  <si>
    <t>Sl No 45</t>
  </si>
  <si>
    <r>
      <rPr>
        <sz val="12"/>
        <color rgb="FF231F20"/>
        <rFont val="Times New Roman"/>
        <family val="1"/>
      </rPr>
      <t>Whether  the   auditee  has taken or accepted  any  loan  or  deposit or any  specified sum, exceeding  the limit specified in section 269SS during the previous year?</t>
    </r>
  </si>
  <si>
    <r>
      <rPr>
        <sz val="10"/>
        <color rgb="FF231F20"/>
        <rFont val="Times New Roman"/>
        <family val="1"/>
      </rPr>
      <t>Amount in Rs.
(If yes, fill Schedule 269SS)</t>
    </r>
    <r>
      <rPr>
        <sz val="10"/>
        <color rgb="FF000000"/>
        <rFont val="Times New Roman"/>
        <family val="1"/>
      </rPr>
      <t xml:space="preserve">  (Sch 10)</t>
    </r>
  </si>
  <si>
    <t>Sl No 46</t>
  </si>
  <si>
    <t>Whether the  auditee  has received an amount exceeding the limit specified in section 269ST, from a person in a  day;  or  in  respect  of  a  single  transaction;  or  in  respect  of  transactions  relating  to  one  event  or occasion  from  a  person during the previous year?</t>
  </si>
  <si>
    <r>
      <rPr>
        <sz val="10"/>
        <color rgb="FF231F20"/>
        <rFont val="Times New Roman"/>
        <family val="1"/>
      </rPr>
      <t>Amount in Rs.
(If yes, fill Schedule 269ST)</t>
    </r>
    <r>
      <rPr>
        <sz val="10"/>
        <color rgb="FF000000"/>
        <rFont val="Times New Roman"/>
        <family val="1"/>
      </rPr>
      <t xml:space="preserve"> (Sch 11)</t>
    </r>
  </si>
  <si>
    <t>Sl No 47</t>
  </si>
  <si>
    <r>
      <rPr>
        <sz val="12"/>
        <color rgb="FF231F20"/>
        <rFont val="Times New Roman"/>
        <family val="1"/>
      </rPr>
      <t>Whether the  auditee  has repaid any amount being loan or deposit or any specified advance exceeding the limit specified in section 269T, during the previous year?</t>
    </r>
  </si>
  <si>
    <r>
      <rPr>
        <sz val="10"/>
        <color rgb="FF231F20"/>
        <rFont val="Times New Roman"/>
        <family val="1"/>
      </rPr>
      <t>Amount in Rs.
(If yes, fill Schedule 269T)</t>
    </r>
    <r>
      <rPr>
        <sz val="10"/>
        <color rgb="FF000000"/>
        <rFont val="Times New Roman"/>
        <family val="1"/>
      </rPr>
      <t xml:space="preserve">  (Sch 12)</t>
    </r>
  </si>
  <si>
    <t>Sl NO 48</t>
  </si>
  <si>
    <r>
      <rPr>
        <sz val="12"/>
        <color rgb="FF231F20"/>
        <rFont val="Times New Roman"/>
        <family val="1"/>
      </rPr>
      <t>Whether the  auditee  is required to deduct or collect tax as per the provisions of Chapter XVII-B or Chapter XVII-BB?</t>
    </r>
  </si>
  <si>
    <r>
      <rPr>
        <sz val="12"/>
        <color rgb="FF231F20"/>
        <rFont val="Times New Roman"/>
        <family val="1"/>
      </rPr>
      <t>(If yes, fill Schedule TDS/TCS/
Statement of TDS/TCS/ Interest on TDS/TCS as applicable)</t>
    </r>
  </si>
  <si>
    <t>Sch 14 and 15</t>
  </si>
  <si>
    <t>Sl NO 49</t>
  </si>
  <si>
    <t>Schedules to fill as may be applicable  &lt; refer to instructions&gt;  Form 10B</t>
  </si>
  <si>
    <t>Schedule   Corpus:  Details of Corpus   (Sch1)</t>
  </si>
  <si>
    <t>Type  of corpus donation</t>
  </si>
  <si>
    <t>(i) Representing donation received  for the renovation or repair of places notified u/s 80G (2)(b) on or after 01/04/2020</t>
  </si>
  <si>
    <t>(ii) Other than (i) received on or after 01/04/2021</t>
  </si>
  <si>
    <t>(iii) Other than (i) and (ii)</t>
  </si>
  <si>
    <t>Opening balance at the beginning of  the previous year (Corpus  not applied   till the begin ning of  the previous year) (1)</t>
  </si>
  <si>
    <t>Received/Treated as corpus during the previous year (2)</t>
  </si>
  <si>
    <t>Applied during  the previous year (3)</t>
  </si>
  <si>
    <t>Amount invested or deposited  back in to corpus (which was earlier applied and not claimed as application   if such application fulfilled the conditions (4)</t>
  </si>
  <si>
    <t>Total amount invested   or deposited back in  to corpus(5)</t>
  </si>
  <si>
    <t>Financial year in which (4) was applied earlier(6)</t>
  </si>
  <si>
    <t>Closing balance (7)  [(1+2+5)-3]</t>
  </si>
  <si>
    <t xml:space="preserve">Invested  in modes specified  in section 11(5) (8)
</t>
  </si>
  <si>
    <t>Amount taxed in previous assessment year (9)</t>
  </si>
  <si>
    <t>Invested in modes other than specified  in sectio n 11(5)as  on last day of the previous year (10)</t>
  </si>
  <si>
    <t>If  corpus donation  is of  type (i)  then  whether  it  fulfills  the following conditions</t>
  </si>
  <si>
    <t>Amount applied out of  corpus  for the purpose other than for which the voluntary contribution was made</t>
  </si>
  <si>
    <t xml:space="preserve"> YES/NO</t>
  </si>
  <si>
    <t>Contribution or donation to any person;</t>
  </si>
  <si>
    <t>Maitained as not seperately identifiable</t>
  </si>
  <si>
    <t>Invested or deposited in the forms and modes other those specified under sub-section (5) of section 11.</t>
  </si>
  <si>
    <t>(ii)   –  Other than  (i) above received on  or after 01.04.2021</t>
  </si>
  <si>
    <t>(iii)  Other than  (i)and  (ii) above</t>
  </si>
  <si>
    <r>
      <rPr>
        <b/>
        <sz val="12"/>
        <color rgb="FF231F20"/>
        <rFont val="Times New Roman"/>
        <family val="1"/>
      </rPr>
      <t>Schedule FC: Details of foreign contribution</t>
    </r>
    <r>
      <rPr>
        <b/>
        <sz val="12"/>
        <rFont val="Times New Roman"/>
        <family val="1"/>
      </rPr>
      <t xml:space="preserve">  (Sch2)</t>
    </r>
  </si>
  <si>
    <t>Nature          of          foreign Contributions Received during the previous Year</t>
  </si>
  <si>
    <t>Amount     of     foreign     contribution received during the Previous Year in Rs</t>
  </si>
  <si>
    <r>
      <rPr>
        <sz val="12"/>
        <color rgb="FF231F20"/>
        <rFont val="Times New Roman"/>
        <family val="1"/>
      </rPr>
      <t>Details  of   the  total  application  from  such  contribution  during  the  previous</t>
    </r>
    <r>
      <rPr>
        <sz val="12"/>
        <rFont val="Times New Roman"/>
        <family val="1"/>
      </rPr>
      <t xml:space="preserve"> year Amount In Rs.</t>
    </r>
  </si>
  <si>
    <t>(i) Corpus</t>
  </si>
  <si>
    <t>(ii)  Non- corpus</t>
  </si>
  <si>
    <r>
      <rPr>
        <b/>
        <sz val="12"/>
        <color rgb="FF231F20"/>
        <rFont val="Times New Roman"/>
        <family val="1"/>
      </rPr>
      <t>Schedule LB: Details of Loan and Borrowing</t>
    </r>
    <r>
      <rPr>
        <b/>
        <sz val="12"/>
        <rFont val="Times New Roman"/>
        <family val="1"/>
      </rPr>
      <t xml:space="preserve">  (Sch3)</t>
    </r>
  </si>
  <si>
    <r>
      <rPr>
        <sz val="12"/>
        <color rgb="FF231F20"/>
        <rFont val="Times New Roman"/>
        <family val="1"/>
      </rPr>
      <t>Opening balance
as on  1</t>
    </r>
    <r>
      <rPr>
        <vertAlign val="superscript"/>
        <sz val="12"/>
        <color rgb="FF231F20"/>
        <rFont val="Times New Roman"/>
        <family val="1"/>
      </rPr>
      <t>st</t>
    </r>
    <r>
      <rPr>
        <sz val="12"/>
        <color rgb="FF231F20"/>
        <rFont val="Times New Roman"/>
        <family val="1"/>
      </rPr>
      <t xml:space="preserve"> April of the previous year</t>
    </r>
  </si>
  <si>
    <r>
      <rPr>
        <sz val="12"/>
        <color rgb="FF231F20"/>
        <rFont val="Times New Roman"/>
        <family val="1"/>
      </rPr>
      <t>Loan and borrowings taken for applications towards objectives during the previous year</t>
    </r>
  </si>
  <si>
    <r>
      <rPr>
        <sz val="12"/>
        <color rgb="FF231F20"/>
        <rFont val="Times New Roman"/>
        <family val="1"/>
      </rPr>
      <t>Applied for the objects of the trust or institution during the previous year</t>
    </r>
  </si>
  <si>
    <t>Amount of repayment of loan or borrowing during the previous year (which was earlier applied and not claimed as application if such application fulfilled the conditions as required)</t>
  </si>
  <si>
    <r>
      <rPr>
        <sz val="12"/>
        <color rgb="FF231F20"/>
        <rFont val="Times New Roman"/>
        <family val="1"/>
      </rPr>
      <t>Financial year in which (4) was applied earlier</t>
    </r>
  </si>
  <si>
    <r>
      <rPr>
        <sz val="12"/>
        <color rgb="FF231F20"/>
        <rFont val="Times New Roman"/>
        <family val="1"/>
      </rPr>
      <t>Total
repayment of loan or borrowing during the
previous year</t>
    </r>
    <r>
      <rPr>
        <sz val="12"/>
        <color rgb="FF000000"/>
        <rFont val="Times New Roman"/>
        <family val="1"/>
      </rPr>
      <t xml:space="preserve"> (In Rs.)</t>
    </r>
  </si>
  <si>
    <r>
      <rPr>
        <sz val="12"/>
        <color rgb="FF231F20"/>
        <rFont val="Times New Roman"/>
        <family val="1"/>
      </rPr>
      <t>Closing Balance as on 31st March
(1+2-6=7)</t>
    </r>
  </si>
  <si>
    <r>
      <rPr>
        <b/>
        <sz val="7.5"/>
        <color rgb="FF231F20"/>
        <rFont val="Times New Roman"/>
        <family val="1"/>
      </rPr>
      <t>Schedule DI: Details of deemed application under  Explanation 1  to sub-section (1) of section 11 and deemed income under sub-section (1B) of section 11</t>
    </r>
  </si>
  <si>
    <t>Schedule CA : Details of capital asset transferred under sub-section (1A) of section 11 (Sch 4)</t>
  </si>
  <si>
    <t>Type of Property</t>
  </si>
  <si>
    <t>Date</t>
  </si>
  <si>
    <t>Details of Property Sold/ Purchased</t>
  </si>
  <si>
    <t>Sale Amount</t>
  </si>
  <si>
    <t>Cost</t>
  </si>
  <si>
    <t>Indexed Cost</t>
  </si>
  <si>
    <t>Capital Gain</t>
  </si>
  <si>
    <t>Purchase Cost</t>
  </si>
  <si>
    <t>Schedule Donations : Details of  the Donations received from Specified Persons during the previous year (Sch 5)</t>
  </si>
  <si>
    <t>S. No.</t>
  </si>
  <si>
    <t>Name of specified person</t>
  </si>
  <si>
    <t xml:space="preserve">Address of Specified person </t>
  </si>
  <si>
    <t>PAN of Specified Person</t>
  </si>
  <si>
    <t>Aadhar if allotted</t>
  </si>
  <si>
    <t>Amount Received</t>
  </si>
  <si>
    <t>Mode of Receipt</t>
  </si>
  <si>
    <t>(1)</t>
  </si>
  <si>
    <t>(2)</t>
  </si>
  <si>
    <t>(3)</t>
  </si>
  <si>
    <t>(4)</t>
  </si>
  <si>
    <t>(5)</t>
  </si>
  <si>
    <t>(6)</t>
  </si>
  <si>
    <t>(7)</t>
  </si>
  <si>
    <t>Cash/cheque/Kind</t>
  </si>
  <si>
    <t>Schedule SP-d: Details of  the services of the auditee are made available to the specified person during the previous year?  (Sch 6)</t>
  </si>
  <si>
    <t>PAN of specified person</t>
  </si>
  <si>
    <t>Details of services</t>
  </si>
  <si>
    <t>Details of remuneration for the previous year</t>
  </si>
  <si>
    <t>Details of compensation for the previous year</t>
  </si>
  <si>
    <t>Nature     of services made available</t>
  </si>
  <si>
    <t>Value of services made available (In Rs.)</t>
  </si>
  <si>
    <t>Actual amount    of remunerati on   for   the service</t>
  </si>
  <si>
    <t>Adequate remuneration   for   the service</t>
  </si>
  <si>
    <t>Nature    of compensati on  for   the service</t>
  </si>
  <si>
    <t>Actual amount   of compensati on   for   the service</t>
  </si>
  <si>
    <t>Adequate compensation</t>
  </si>
  <si>
    <r>
      <rPr>
        <b/>
        <sz val="12"/>
        <color rgb="FF231F20"/>
        <rFont val="Times New Roman"/>
        <family val="1"/>
      </rPr>
      <t>Schedule TDS disallowable: Details of amounts inadmissible amount disallowable under  thirteenth proviso to clause (23C) of section 10 or sub- section (1) of section 11 read with sub-clause (ia) of clause (a) of section 40:</t>
    </r>
    <r>
      <rPr>
        <b/>
        <sz val="12"/>
        <rFont val="Times New Roman"/>
        <family val="1"/>
      </rPr>
      <t xml:space="preserve">   (Sch 7)</t>
    </r>
  </si>
  <si>
    <t>(a) Details of payment on which tax is not deducted</t>
  </si>
  <si>
    <r>
      <rPr>
        <sz val="12"/>
        <color rgb="FF231F20"/>
        <rFont val="Times New Roman"/>
        <family val="1"/>
      </rPr>
      <t>Date of payment</t>
    </r>
    <r>
      <rPr>
        <sz val="12"/>
        <rFont val="Times New Roman"/>
        <family val="1"/>
      </rPr>
      <t xml:space="preserve"> dd/mm/yyyy</t>
    </r>
  </si>
  <si>
    <r>
      <rPr>
        <sz val="12"/>
        <color rgb="FF231F20"/>
        <rFont val="Times New Roman"/>
        <family val="1"/>
      </rPr>
      <t>Amount of</t>
    </r>
    <r>
      <rPr>
        <sz val="12"/>
        <rFont val="Times New Roman"/>
        <family val="1"/>
      </rPr>
      <t xml:space="preserve"> payment (in Rs.)</t>
    </r>
  </si>
  <si>
    <r>
      <rPr>
        <sz val="12"/>
        <color rgb="FF231F20"/>
        <rFont val="Times New Roman"/>
        <family val="1"/>
      </rPr>
      <t>Nature of payment</t>
    </r>
  </si>
  <si>
    <r>
      <rPr>
        <sz val="12"/>
        <color rgb="FF231F20"/>
        <rFont val="Times New Roman"/>
        <family val="1"/>
      </rPr>
      <t>Name of</t>
    </r>
    <r>
      <rPr>
        <sz val="12"/>
        <rFont val="Times New Roman"/>
        <family val="1"/>
      </rPr>
      <t xml:space="preserve"> Payee</t>
    </r>
  </si>
  <si>
    <r>
      <rPr>
        <sz val="12"/>
        <color rgb="FF231F20"/>
        <rFont val="Times New Roman"/>
        <family val="1"/>
      </rPr>
      <t>PAN or</t>
    </r>
    <r>
      <rPr>
        <sz val="12"/>
        <rFont val="Times New Roman"/>
        <family val="1"/>
      </rPr>
      <t xml:space="preserve"> Aadhar of payee, if available</t>
    </r>
  </si>
  <si>
    <r>
      <rPr>
        <sz val="12"/>
        <color rgb="FF231F20"/>
        <rFont val="Times New Roman"/>
        <family val="1"/>
      </rPr>
      <t>Address of Payee</t>
    </r>
    <r>
      <rPr>
        <sz val="12"/>
        <rFont val="Times New Roman"/>
        <family val="1"/>
      </rPr>
      <t xml:space="preserve"> deposited, if any</t>
    </r>
  </si>
  <si>
    <r>
      <rPr>
        <b/>
        <sz val="12"/>
        <color rgb="FF231F20"/>
        <rFont val="Times New Roman"/>
        <family val="1"/>
      </rPr>
      <t>(b) Details of payment on which tax has been deducted but has not been paid on or before the due date specified in sub- section (1) of section 139</t>
    </r>
  </si>
  <si>
    <r>
      <rPr>
        <sz val="12"/>
        <color rgb="FF231F20"/>
        <rFont val="Times New Roman"/>
        <family val="1"/>
      </rPr>
      <t>Date of Payment</t>
    </r>
    <r>
      <rPr>
        <sz val="12"/>
        <rFont val="Times New Roman"/>
        <family val="1"/>
      </rPr>
      <t xml:space="preserve"> Dd/mm/yyyy</t>
    </r>
  </si>
  <si>
    <r>
      <rPr>
        <sz val="12"/>
        <color rgb="FF231F20"/>
        <rFont val="Times New Roman"/>
        <family val="1"/>
      </rPr>
      <t>Nature of</t>
    </r>
    <r>
      <rPr>
        <sz val="12"/>
        <rFont val="Times New Roman"/>
        <family val="1"/>
      </rPr>
      <t xml:space="preserve"> payment</t>
    </r>
  </si>
  <si>
    <t>Address of Payee</t>
  </si>
  <si>
    <r>
      <rPr>
        <sz val="12"/>
        <color rgb="FF231F20"/>
        <rFont val="Times New Roman"/>
        <family val="1"/>
      </rPr>
      <t>Amount</t>
    </r>
    <r>
      <rPr>
        <sz val="12"/>
        <rFont val="Times New Roman"/>
        <family val="1"/>
      </rPr>
      <t xml:space="preserve"> of tax deducted</t>
    </r>
  </si>
  <si>
    <t>Amount out of (7) deposited, if any</t>
  </si>
  <si>
    <r>
      <rPr>
        <b/>
        <sz val="12"/>
        <color rgb="FF231F20"/>
        <rFont val="Times New Roman"/>
        <family val="1"/>
      </rPr>
      <t>Schedule 40A(3): Details of  amount is  disallowable  under  thirteenth proviso to section 10(23C ) or Explanation 3 to sub-section (1) of section 11 read with sub-section (3) of section 40A</t>
    </r>
    <r>
      <rPr>
        <b/>
        <sz val="12"/>
        <rFont val="Times New Roman"/>
        <family val="1"/>
      </rPr>
      <t xml:space="preserve">   (Sch 8)</t>
    </r>
  </si>
  <si>
    <r>
      <rPr>
        <sz val="12"/>
        <color rgb="FF231F20"/>
        <rFont val="Times New Roman"/>
        <family val="1"/>
      </rPr>
      <t>S.
No.</t>
    </r>
  </si>
  <si>
    <r>
      <rPr>
        <sz val="12"/>
        <color rgb="FF231F20"/>
        <rFont val="Times New Roman"/>
        <family val="1"/>
      </rPr>
      <t>Date of payment</t>
    </r>
  </si>
  <si>
    <r>
      <rPr>
        <sz val="12"/>
        <color rgb="FF231F20"/>
        <rFont val="Times New Roman"/>
        <family val="1"/>
      </rPr>
      <t>Amount of payment (In Rs.)</t>
    </r>
  </si>
  <si>
    <r>
      <rPr>
        <sz val="12"/>
        <color rgb="FF231F20"/>
        <rFont val="Times New Roman"/>
        <family val="1"/>
      </rPr>
      <t>Nature of payment (In Rs.)</t>
    </r>
  </si>
  <si>
    <r>
      <rPr>
        <sz val="12"/>
        <color rgb="FF231F20"/>
        <rFont val="Times New Roman"/>
        <family val="1"/>
      </rPr>
      <t>Details of payee</t>
    </r>
  </si>
  <si>
    <r>
      <rPr>
        <sz val="12"/>
        <color rgb="FF231F20"/>
        <rFont val="Times New Roman"/>
        <family val="1"/>
      </rPr>
      <t>Name</t>
    </r>
  </si>
  <si>
    <r>
      <rPr>
        <sz val="12"/>
        <color rgb="FF231F20"/>
        <rFont val="Times New Roman"/>
        <family val="1"/>
      </rPr>
      <t>PAN or aadhar, if available</t>
    </r>
  </si>
  <si>
    <r>
      <rPr>
        <sz val="12"/>
        <color rgb="FF231F20"/>
        <rFont val="Times New Roman"/>
        <family val="1"/>
      </rPr>
      <t>Address</t>
    </r>
  </si>
  <si>
    <r>
      <rPr>
        <b/>
        <sz val="12"/>
        <color rgb="FF231F20"/>
        <rFont val="Times New Roman"/>
        <family val="1"/>
      </rPr>
      <t>Schedule 40A(3A):  Details of Amount disallowable under  thirteenth proviso to section 10(23C )/sub-section (1) of section 11 read with sub- section (3A) of section 40A</t>
    </r>
    <r>
      <rPr>
        <b/>
        <sz val="12"/>
        <rFont val="Times New Roman"/>
        <family val="1"/>
      </rPr>
      <t xml:space="preserve">  (Sch 9)</t>
    </r>
  </si>
  <si>
    <r>
      <rPr>
        <sz val="12"/>
        <color rgb="FF231F20"/>
        <rFont val="Times New Roman"/>
        <family val="1"/>
      </rPr>
      <t>Amount</t>
    </r>
  </si>
  <si>
    <r>
      <rPr>
        <sz val="12"/>
        <color rgb="FF231F20"/>
        <rFont val="Times New Roman"/>
        <family val="1"/>
      </rPr>
      <t>Nature</t>
    </r>
  </si>
  <si>
    <t>Details of payee</t>
  </si>
  <si>
    <r>
      <rPr>
        <sz val="12"/>
        <color rgb="FF231F20"/>
        <rFont val="Times New Roman"/>
        <family val="1"/>
      </rPr>
      <t>PAN or Aadhar, if available</t>
    </r>
  </si>
  <si>
    <r>
      <rPr>
        <b/>
        <sz val="12"/>
        <color rgb="FF231F20"/>
        <rFont val="Times New Roman"/>
        <family val="1"/>
      </rPr>
      <t>Schedule 269SS: Details of loan  or  deposit or any  specified sum taken, exceeding  the limit specified in section 269SS during the previous year</t>
    </r>
    <r>
      <rPr>
        <b/>
        <sz val="12"/>
        <rFont val="Times New Roman"/>
        <family val="1"/>
      </rPr>
      <t xml:space="preserve">  (Sch 10)</t>
    </r>
  </si>
  <si>
    <r>
      <rPr>
        <sz val="12"/>
        <color rgb="FF231F20"/>
        <rFont val="Times New Roman"/>
        <family val="1"/>
      </rPr>
      <t>S.No</t>
    </r>
  </si>
  <si>
    <r>
      <rPr>
        <sz val="12"/>
        <color rgb="FF231F20"/>
        <rFont val="Times New Roman"/>
        <family val="1"/>
      </rPr>
      <t>Name of</t>
    </r>
    <r>
      <rPr>
        <sz val="12"/>
        <rFont val="Times New Roman"/>
        <family val="1"/>
      </rPr>
      <t xml:space="preserve"> the lender or depositor</t>
    </r>
  </si>
  <si>
    <r>
      <rPr>
        <sz val="12"/>
        <color rgb="FF231F20"/>
        <rFont val="Times New Roman"/>
        <family val="1"/>
      </rPr>
      <t>PAN or</t>
    </r>
    <r>
      <rPr>
        <sz val="12"/>
        <rFont val="Times New Roman"/>
        <family val="1"/>
      </rPr>
      <t xml:space="preserve"> aadhar</t>
    </r>
  </si>
  <si>
    <r>
      <rPr>
        <sz val="12"/>
        <color rgb="FF231F20"/>
        <rFont val="Times New Roman"/>
        <family val="1"/>
      </rPr>
      <t>Address</t>
    </r>
    <r>
      <rPr>
        <sz val="12"/>
        <rFont val="Times New Roman"/>
        <family val="1"/>
      </rPr>
      <t xml:space="preserve"> with PIN</t>
    </r>
  </si>
  <si>
    <r>
      <rPr>
        <sz val="12"/>
        <color rgb="FF231F20"/>
        <rFont val="Times New Roman"/>
        <family val="1"/>
      </rPr>
      <t>Loan or</t>
    </r>
    <r>
      <rPr>
        <sz val="12"/>
        <rFont val="Times New Roman"/>
        <family val="1"/>
      </rPr>
      <t xml:space="preserve"> deposit or any specified sum</t>
    </r>
  </si>
  <si>
    <r>
      <rPr>
        <sz val="12"/>
        <color rgb="FF231F20"/>
        <rFont val="Times New Roman"/>
        <family val="1"/>
      </rPr>
      <t>Amount of</t>
    </r>
    <r>
      <rPr>
        <sz val="12"/>
        <rFont val="Times New Roman"/>
        <family val="1"/>
      </rPr>
      <t xml:space="preserve"> loan or deposit taken or accepted</t>
    </r>
  </si>
  <si>
    <r>
      <rPr>
        <sz val="12"/>
        <color rgb="FF231F20"/>
        <rFont val="Times New Roman"/>
        <family val="1"/>
      </rPr>
      <t>Whether the</t>
    </r>
    <r>
      <rPr>
        <sz val="12"/>
        <rFont val="Times New Roman"/>
        <family val="1"/>
      </rPr>
      <t xml:space="preserve"> loan or deposit was squared up  during the previous year? Yes/No</t>
    </r>
  </si>
  <si>
    <t>Maximum amount  outstanding in the account at any time during previous year.</t>
  </si>
  <si>
    <r>
      <rPr>
        <sz val="12"/>
        <color rgb="FF231F20"/>
        <rFont val="Times New Roman"/>
        <family val="1"/>
      </rPr>
      <t>By cheque or</t>
    </r>
    <r>
      <rPr>
        <sz val="12"/>
        <rFont val="Times New Roman"/>
        <family val="1"/>
      </rPr>
      <t xml:space="preserve"> Bank draft or use of electronic clearing system through a bank account or any other mode</t>
    </r>
  </si>
  <si>
    <t>Whether account payee if by  cheque or Bank draft ?</t>
  </si>
  <si>
    <r>
      <rPr>
        <b/>
        <sz val="12"/>
        <color rgb="FF231F20"/>
        <rFont val="Times New Roman"/>
        <family val="1"/>
      </rPr>
      <t>Schedule 269ST: Details of amount received exceeding the limit specified in section 269ST, from a person in a  day;  or  in  respect  of  a single  transaction;  or  in  respect  of  transactions  relating  to  one  event  or  occasion  from  a  person during the previous year?</t>
    </r>
    <r>
      <rPr>
        <b/>
        <sz val="12"/>
        <rFont val="Times New Roman"/>
        <family val="1"/>
      </rPr>
      <t xml:space="preserve">  (Sch 11)</t>
    </r>
  </si>
  <si>
    <r>
      <rPr>
        <sz val="12"/>
        <color rgb="FF231F20"/>
        <rFont val="Times New Roman"/>
        <family val="1"/>
      </rPr>
      <t>Details of Payee</t>
    </r>
  </si>
  <si>
    <r>
      <rPr>
        <sz val="12"/>
        <color rgb="FF231F20"/>
        <rFont val="Times New Roman"/>
        <family val="1"/>
      </rPr>
      <t>Details of Transaction</t>
    </r>
  </si>
  <si>
    <r>
      <rPr>
        <sz val="12"/>
        <color rgb="FF231F20"/>
        <rFont val="Times New Roman"/>
        <family val="1"/>
      </rPr>
      <t>Mode of Repayment</t>
    </r>
  </si>
  <si>
    <t>PAN/Aadhar</t>
  </si>
  <si>
    <r>
      <rPr>
        <sz val="12"/>
        <color rgb="FF231F20"/>
        <rFont val="Times New Roman"/>
        <family val="1"/>
      </rPr>
      <t>Loan or deposit or any specified advance</t>
    </r>
  </si>
  <si>
    <t>Please specify mode of receipt [by Cheque or bank draft or use of electronic clearing system through a bank account or any other]</t>
  </si>
  <si>
    <r>
      <rPr>
        <sz val="12"/>
        <color rgb="FF231F20"/>
        <rFont val="Times New Roman"/>
        <family val="1"/>
      </rPr>
      <t>Whether Account payee, if by cheque or bank draft?</t>
    </r>
  </si>
  <si>
    <r>
      <rPr>
        <sz val="12"/>
        <color rgb="FF231F20"/>
        <rFont val="Times New Roman"/>
        <family val="1"/>
      </rPr>
      <t>Whether squared up?</t>
    </r>
  </si>
  <si>
    <r>
      <rPr>
        <sz val="12"/>
        <color rgb="FF231F20"/>
        <rFont val="Times New Roman"/>
        <family val="1"/>
      </rPr>
      <t>Maximum amount outstanding</t>
    </r>
  </si>
  <si>
    <r>
      <rPr>
        <sz val="12"/>
        <color rgb="FF231F20"/>
        <rFont val="Times New Roman"/>
        <family val="1"/>
      </rPr>
      <t>By cheque or Bank draft or use of electronic clearing system through a bank account or nay other mode</t>
    </r>
  </si>
  <si>
    <r>
      <rPr>
        <sz val="12"/>
        <color rgb="FF231F20"/>
        <rFont val="Times New Roman"/>
        <family val="1"/>
      </rPr>
      <t>Whether Account Payee if by cheque or bank draft?</t>
    </r>
  </si>
  <si>
    <r>
      <rPr>
        <b/>
        <sz val="12"/>
        <color rgb="FF231F20"/>
        <rFont val="Times New Roman"/>
        <family val="1"/>
      </rPr>
      <t>Schedule 269T:  Details of  repayment of  any amount being loan or deposit or any specified advance exceeding the limit specified in section 269T, during the previous year?</t>
    </r>
    <r>
      <rPr>
        <b/>
        <sz val="12"/>
        <rFont val="Times New Roman"/>
        <family val="1"/>
      </rPr>
      <t xml:space="preserve">   (Sch 12)</t>
    </r>
  </si>
  <si>
    <t>Name</t>
  </si>
  <si>
    <r>
      <rPr>
        <sz val="12"/>
        <color rgb="FF231F20"/>
        <rFont val="Times New Roman"/>
        <family val="1"/>
      </rPr>
      <t>Loan      or deposit   or any specified advance</t>
    </r>
  </si>
  <si>
    <r>
      <rPr>
        <sz val="12"/>
        <color rgb="FF231F20"/>
        <rFont val="Times New Roman"/>
        <family val="1"/>
      </rPr>
      <t>Please specify  mode         of receipt
[by    cheque    or Bank    draft    or use  of  electronic clearing    system through   a   bank account   or   any other]</t>
    </r>
  </si>
  <si>
    <r>
      <rPr>
        <sz val="12"/>
        <color rgb="FF231F20"/>
        <rFont val="Times New Roman"/>
        <family val="1"/>
      </rPr>
      <t>Whether Account payee,      if by   cheque or        bank draft?</t>
    </r>
  </si>
  <si>
    <r>
      <rPr>
        <sz val="12"/>
        <color rgb="FF231F20"/>
        <rFont val="Times New Roman"/>
        <family val="1"/>
      </rPr>
      <t>Whether Squared up?</t>
    </r>
  </si>
  <si>
    <t>By   cheque   or Bank   draft   or use                  of
electronic clearing  system through  a  bank account  or  any other mode</t>
  </si>
  <si>
    <t>Whether Account Payee if by Cheque or Bank Draft</t>
  </si>
  <si>
    <r>
      <rPr>
        <b/>
        <sz val="12"/>
        <color rgb="FF231F20"/>
        <rFont val="Times New Roman"/>
        <family val="1"/>
      </rPr>
      <t>Schedule TDS/TCS</t>
    </r>
    <r>
      <rPr>
        <b/>
        <sz val="12"/>
        <rFont val="Times New Roman"/>
        <family val="1"/>
      </rPr>
      <t xml:space="preserve">    (Sch 13)</t>
    </r>
  </si>
  <si>
    <r>
      <rPr>
        <sz val="12"/>
        <color rgb="FF231F20"/>
        <rFont val="Times New Roman"/>
        <family val="1"/>
      </rPr>
      <t>Tax Deduction and Collection Account Number (TAN)</t>
    </r>
  </si>
  <si>
    <r>
      <rPr>
        <sz val="12"/>
        <color rgb="FF231F20"/>
        <rFont val="Times New Roman"/>
        <family val="1"/>
      </rPr>
      <t>Section</t>
    </r>
  </si>
  <si>
    <r>
      <rPr>
        <sz val="12"/>
        <color rgb="FF231F20"/>
        <rFont val="Times New Roman"/>
        <family val="1"/>
      </rPr>
      <t>Total amount of payment or  receipt of the nature specified in column (3)</t>
    </r>
  </si>
  <si>
    <r>
      <rPr>
        <sz val="12"/>
        <color rgb="FF231F20"/>
        <rFont val="Times New Roman"/>
        <family val="1"/>
      </rPr>
      <t>Total amount on which tax was required to be deducted or collected out    of (4)</t>
    </r>
  </si>
  <si>
    <r>
      <rPr>
        <sz val="12"/>
        <color rgb="FF231F20"/>
        <rFont val="Times New Roman"/>
        <family val="1"/>
      </rPr>
      <t>Total amount on which tax was deducted or collected at specified rate out of</t>
    </r>
  </si>
  <si>
    <r>
      <rPr>
        <sz val="12"/>
        <color rgb="FF231F20"/>
        <rFont val="Times New Roman"/>
        <family val="1"/>
      </rPr>
      <t>Amount of tax deducted or collected out of (6)</t>
    </r>
  </si>
  <si>
    <r>
      <rPr>
        <sz val="12"/>
        <color rgb="FF231F20"/>
        <rFont val="Times New Roman"/>
        <family val="1"/>
      </rPr>
      <t>Total amount on which tax was deducted    or collected  at less than specified rate out of (7)</t>
    </r>
  </si>
  <si>
    <r>
      <rPr>
        <sz val="12"/>
        <color rgb="FF231F20"/>
        <rFont val="Times New Roman"/>
        <family val="1"/>
      </rPr>
      <t>Amount of tax deducted or collected on (8)</t>
    </r>
  </si>
  <si>
    <r>
      <rPr>
        <sz val="12"/>
        <color rgb="FF231F20"/>
        <rFont val="Times New Roman"/>
        <family val="1"/>
      </rPr>
      <t>Amount of tax deducted or collected but not deposited to the credit of the Central Government out of (6)
and (8)</t>
    </r>
  </si>
  <si>
    <r>
      <rPr>
        <b/>
        <sz val="12"/>
        <color rgb="FF231F20"/>
        <rFont val="Times New Roman"/>
        <family val="1"/>
      </rPr>
      <t>Schedule Statement of TDS/TCS</t>
    </r>
    <r>
      <rPr>
        <b/>
        <sz val="12"/>
        <rFont val="Times New Roman"/>
        <family val="1"/>
      </rPr>
      <t xml:space="preserve">  (Sch 14)</t>
    </r>
  </si>
  <si>
    <r>
      <rPr>
        <sz val="12"/>
        <color rgb="FF231F20"/>
        <rFont val="Times New Roman"/>
        <family val="1"/>
      </rPr>
      <t>Tax deduction and collection account number (TAN)</t>
    </r>
  </si>
  <si>
    <r>
      <rPr>
        <sz val="12"/>
        <color rgb="FF231F20"/>
        <rFont val="Times New Roman"/>
        <family val="1"/>
      </rPr>
      <t>Type of Form</t>
    </r>
  </si>
  <si>
    <r>
      <rPr>
        <sz val="12"/>
        <color rgb="FF231F20"/>
        <rFont val="Times New Roman"/>
        <family val="1"/>
      </rPr>
      <t>Due date for furnishing</t>
    </r>
  </si>
  <si>
    <r>
      <rPr>
        <sz val="12"/>
        <color rgb="FF231F20"/>
        <rFont val="Times New Roman"/>
        <family val="1"/>
      </rPr>
      <t>Date of furnishing, if furnished</t>
    </r>
  </si>
  <si>
    <r>
      <rPr>
        <sz val="12"/>
        <color rgb="FF231F20"/>
        <rFont val="Times New Roman"/>
        <family val="1"/>
      </rPr>
      <t>Whether the statement of tax deducted or collected  contains information about all transactions which are required to be reported</t>
    </r>
  </si>
  <si>
    <r>
      <rPr>
        <b/>
        <sz val="12"/>
        <color rgb="FF231F20"/>
        <rFont val="Times New Roman"/>
        <family val="1"/>
      </rPr>
      <t>Schedule Interest on TDS/TCS</t>
    </r>
    <r>
      <rPr>
        <b/>
        <sz val="12"/>
        <rFont val="Times New Roman"/>
        <family val="1"/>
      </rPr>
      <t xml:space="preserve">   (Sch 15)</t>
    </r>
  </si>
  <si>
    <r>
      <rPr>
        <sz val="12"/>
        <color rgb="FF231F20"/>
        <rFont val="Times New Roman"/>
        <family val="1"/>
      </rPr>
      <t>Amount of interest under section 201(1A) or 206C(7) is payable</t>
    </r>
  </si>
  <si>
    <r>
      <rPr>
        <sz val="12"/>
        <color rgb="FF231F20"/>
        <rFont val="Times New Roman"/>
        <family val="1"/>
      </rPr>
      <t>Amount  paid  out  of column (2)</t>
    </r>
  </si>
  <si>
    <r>
      <rPr>
        <sz val="12"/>
        <color rgb="FF231F20"/>
        <rFont val="Times New Roman"/>
        <family val="1"/>
      </rPr>
      <t>Date of payment Dd/mm/yyyy</t>
    </r>
  </si>
  <si>
    <r>
      <rPr>
        <b/>
        <sz val="12"/>
        <color rgb="FF231F20"/>
        <rFont val="Times New Roman"/>
        <family val="1"/>
      </rPr>
      <t>Schedule other law  violation</t>
    </r>
    <r>
      <rPr>
        <b/>
        <sz val="12"/>
        <rFont val="Times New Roman"/>
        <family val="1"/>
      </rPr>
      <t xml:space="preserve">   (Sch 16)</t>
    </r>
  </si>
  <si>
    <r>
      <rPr>
        <sz val="12"/>
        <color rgb="FF231F20"/>
        <rFont val="Times New Roman"/>
        <family val="1"/>
      </rPr>
      <t>S.no</t>
    </r>
  </si>
  <si>
    <r>
      <rPr>
        <sz val="12"/>
        <color rgb="FF231F20"/>
        <rFont val="Times New Roman"/>
        <family val="1"/>
      </rPr>
      <t>Name of law under which non-compliance has occurred</t>
    </r>
  </si>
  <si>
    <r>
      <rPr>
        <sz val="12"/>
        <color rgb="FF231F20"/>
        <rFont val="Times New Roman"/>
        <family val="1"/>
      </rPr>
      <t>Nature of non- compliance</t>
    </r>
  </si>
  <si>
    <r>
      <rPr>
        <sz val="12"/>
        <color rgb="FF231F20"/>
        <rFont val="Times New Roman"/>
        <family val="1"/>
      </rPr>
      <t>Date of order, direction or decree, holding that such non- compliance has occurred</t>
    </r>
  </si>
  <si>
    <r>
      <rPr>
        <sz val="12"/>
        <color rgb="FF231F20"/>
        <rFont val="Times New Roman"/>
        <family val="1"/>
      </rPr>
      <t>Whether the order, direction or decree, has been disputed before any court or appellate forum</t>
    </r>
  </si>
  <si>
    <r>
      <rPr>
        <sz val="12"/>
        <color rgb="FF231F20"/>
        <rFont val="Times New Roman"/>
        <family val="1"/>
      </rPr>
      <t>If yes, whether dispute has attained finality</t>
    </r>
  </si>
  <si>
    <r>
      <rPr>
        <sz val="12"/>
        <color rgb="FF231F20"/>
        <rFont val="Times New Roman"/>
        <family val="1"/>
      </rPr>
      <t>Has the dispute been finalised in favour of the auditee</t>
    </r>
  </si>
  <si>
    <r>
      <rPr>
        <b/>
        <sz val="12"/>
        <color rgb="FF231F20"/>
        <rFont val="Times New Roman"/>
        <family val="1"/>
      </rPr>
      <t>Schedule DI: Details of deemed application under  Explanation 1  to sub-section (1) of section 11 and deemed income under sub-section (1B) of section 11</t>
    </r>
  </si>
  <si>
    <r>
      <rPr>
        <sz val="12"/>
        <color rgb="FF231F20"/>
        <rFont val="Times New Roman"/>
        <family val="1"/>
      </rPr>
      <t>Year in which income is deemed to be applied
(F.Y.)</t>
    </r>
  </si>
  <si>
    <r>
      <rPr>
        <sz val="12"/>
        <color rgb="FF231F20"/>
        <rFont val="Times New Roman"/>
        <family val="1"/>
      </rPr>
      <t>Date of furnishing Form 9A (dd/mm/yyyy)</t>
    </r>
  </si>
  <si>
    <r>
      <rPr>
        <sz val="12"/>
        <color rgb="FF231F20"/>
        <rFont val="Times New Roman"/>
        <family val="1"/>
      </rPr>
      <t>Amount deemed  to be  applied during  the previous year referred to in  column 1</t>
    </r>
  </si>
  <si>
    <r>
      <rPr>
        <sz val="12"/>
        <color rgb="FF231F20"/>
        <rFont val="Times New Roman"/>
        <family val="1"/>
      </rPr>
      <t>Reason of deeming application
(a) income has not been received during that year
(b) any other reason</t>
    </r>
  </si>
  <si>
    <r>
      <rPr>
        <sz val="12"/>
        <color rgb="FF231F20"/>
        <rFont val="Times New Roman"/>
        <family val="1"/>
      </rPr>
      <t>Out of the deemed application claimed earlier, amount required to be applied</t>
    </r>
  </si>
  <si>
    <r>
      <rPr>
        <sz val="12"/>
        <color rgb="FF231F20"/>
        <rFont val="Times New Roman"/>
        <family val="1"/>
      </rPr>
      <t>Amount taxed       in any   earlier assessment year  out  of the  amount referred   to in    column (5)
(Fill schedule DA)</t>
    </r>
  </si>
  <si>
    <r>
      <rPr>
        <sz val="12"/>
        <color rgb="FF231F20"/>
        <rFont val="Times New Roman"/>
        <family val="1"/>
      </rPr>
      <t>Out  of  the deemed application clamied, amount required to be  applied during  the financial year pertaining to   current assessment year</t>
    </r>
  </si>
  <si>
    <r>
      <rPr>
        <sz val="12"/>
        <color rgb="FF231F20"/>
        <rFont val="Times New Roman"/>
        <family val="1"/>
      </rPr>
      <t>Amount of deemed application claimed  in earlier years, applied during  the financial year relating  to current  AY</t>
    </r>
  </si>
  <si>
    <r>
      <rPr>
        <sz val="12"/>
        <color rgb="FF231F20"/>
        <rFont val="Times New Roman"/>
        <family val="1"/>
      </rPr>
      <t>Amount which could not be applied and deemed to be income under section 11(1B)
during the previous year</t>
    </r>
  </si>
  <si>
    <r>
      <rPr>
        <sz val="12"/>
        <color rgb="FF231F20"/>
        <rFont val="Times New Roman"/>
        <family val="1"/>
      </rPr>
      <t>Balance Amount of deemed application</t>
    </r>
  </si>
  <si>
    <r>
      <rPr>
        <sz val="12"/>
        <color rgb="FF231F20"/>
        <rFont val="Times New Roman"/>
        <family val="1"/>
      </rPr>
      <t>(7) =(5)-
(6)</t>
    </r>
  </si>
  <si>
    <r>
      <rPr>
        <sz val="12"/>
        <color rgb="FF231F20"/>
        <rFont val="Times New Roman"/>
        <family val="1"/>
      </rPr>
      <t>(7)-(8) =
(9)</t>
    </r>
  </si>
  <si>
    <r>
      <rPr>
        <sz val="12"/>
        <color rgb="FF231F20"/>
        <rFont val="Times New Roman"/>
        <family val="1"/>
      </rPr>
      <t>(5)-
(7)=(10)</t>
    </r>
  </si>
  <si>
    <t>21-22</t>
  </si>
  <si>
    <t>20-21</t>
  </si>
  <si>
    <t>19-20</t>
  </si>
  <si>
    <t>18-19</t>
  </si>
  <si>
    <t>17-18</t>
  </si>
  <si>
    <r>
      <rPr>
        <b/>
        <sz val="12"/>
        <color rgb="FF231F20"/>
        <rFont val="Times New Roman"/>
        <family val="1"/>
      </rPr>
      <t>Schedule DA: Details of accumulated income taxed in earlier assessment years as per sub-section (1B) of section 11</t>
    </r>
  </si>
  <si>
    <r>
      <rPr>
        <sz val="12"/>
        <color rgb="FF231F20"/>
        <rFont val="Times New Roman"/>
        <family val="1"/>
      </rPr>
      <t>Assessment year in which the amount  referred to in column (4) of schedule DI was taxed
Dropdowns to be provided last  five previous years beginning from the  previous year preceding the current previous year</t>
    </r>
  </si>
  <si>
    <r>
      <rPr>
        <sz val="12"/>
        <color rgb="FF231F20"/>
        <rFont val="Times New Roman"/>
        <family val="1"/>
      </rPr>
      <t>Year of accumulation (F.Y.)</t>
    </r>
  </si>
  <si>
    <r>
      <rPr>
        <sz val="12"/>
        <color rgb="FF231F20"/>
        <rFont val="Times New Roman"/>
        <family val="1"/>
      </rPr>
      <t>Yyyy – yyyy</t>
    </r>
  </si>
  <si>
    <r>
      <rPr>
        <sz val="12"/>
        <color rgb="FF231F20"/>
        <rFont val="Times New Roman"/>
        <family val="1"/>
      </rPr>
      <t>Yyyy –
yyyy</t>
    </r>
  </si>
  <si>
    <r>
      <rPr>
        <b/>
        <sz val="12"/>
        <color rgb="FF231F20"/>
        <rFont val="Times New Roman"/>
        <family val="1"/>
      </rPr>
      <t>Total</t>
    </r>
  </si>
  <si>
    <r>
      <rPr>
        <b/>
        <sz val="12"/>
        <color rgb="FF231F20"/>
        <rFont val="Times New Roman"/>
        <family val="1"/>
      </rPr>
      <t>Schedule AC: The details of  accumulation</t>
    </r>
  </si>
  <si>
    <r>
      <rPr>
        <sz val="12"/>
        <color rgb="FF231F20"/>
        <rFont val="Times New Roman"/>
        <family val="1"/>
      </rPr>
      <t>S. N
o.</t>
    </r>
  </si>
  <si>
    <r>
      <rPr>
        <sz val="12"/>
        <color rgb="FF231F20"/>
        <rFont val="Times New Roman"/>
        <family val="1"/>
      </rPr>
      <t>Year of accum ulation (F.Y.)</t>
    </r>
  </si>
  <si>
    <r>
      <rPr>
        <sz val="12"/>
        <color rgb="FF231F20"/>
        <rFont val="Times New Roman"/>
        <family val="1"/>
      </rPr>
      <t>Date of furnis hing Form 10
dd/m m/yyy y</t>
    </r>
  </si>
  <si>
    <r>
      <rPr>
        <sz val="12"/>
        <color rgb="FF231F20"/>
        <rFont val="Times New Roman"/>
        <family val="1"/>
      </rPr>
      <t>Amou nt accum ulated in   the year of accum ulation</t>
    </r>
  </si>
  <si>
    <r>
      <rPr>
        <sz val="12"/>
        <color rgb="FF231F20"/>
        <rFont val="Times New Roman"/>
        <family val="1"/>
      </rPr>
      <t>Purpos e      of
accum ulation</t>
    </r>
  </si>
  <si>
    <r>
      <rPr>
        <sz val="12"/>
        <color rgb="FF231F20"/>
        <rFont val="Times New Roman"/>
        <family val="1"/>
      </rPr>
      <t>Amo unt appli ed for chari table or religi ous/ purp oses up to the begi nnin g of the previ ous year</t>
    </r>
  </si>
  <si>
    <r>
      <rPr>
        <sz val="12"/>
        <color rgb="FF231F20"/>
        <rFont val="Times New Roman"/>
        <family val="1"/>
      </rPr>
      <t>Bal anc e  to be app lied (3)-
(5 )</t>
    </r>
  </si>
  <si>
    <t>Amo unt taxed in any earlie r asses smen t (Fill
sched ule ACA)</t>
  </si>
  <si>
    <r>
      <rPr>
        <sz val="12"/>
        <color rgb="FF231F20"/>
        <rFont val="Times New Roman"/>
        <family val="1"/>
      </rPr>
      <t>Balan ce avail able for appli catio n
(6)-
(7)</t>
    </r>
  </si>
  <si>
    <r>
      <rPr>
        <sz val="12"/>
        <color rgb="FF231F20"/>
        <rFont val="Times New Roman"/>
        <family val="1"/>
      </rPr>
      <t>Amou nts applie d     for charita ble   or religio us purpos e during the previo us
year out   of previo us years’ accum ulation</t>
    </r>
  </si>
  <si>
    <r>
      <rPr>
        <sz val="12"/>
        <color rgb="FF231F20"/>
        <rFont val="Times New Roman"/>
        <family val="1"/>
      </rPr>
      <t>Amou nt applie d for purpos es other than the purpos e for which such accum ulation was made (if applic able)</t>
    </r>
  </si>
  <si>
    <r>
      <rPr>
        <sz val="12"/>
        <color rgb="FF231F20"/>
        <rFont val="Times New Roman"/>
        <family val="1"/>
      </rPr>
      <t>Amount credited or paid to any trust or institution registered under section 12AB or approved under sub- clauses (iv)or(v)or
(vi)or(via) of clause (23C) of
section 10 (if applicable)</t>
    </r>
  </si>
  <si>
    <r>
      <rPr>
        <sz val="12"/>
        <color rgb="FF231F20"/>
        <rFont val="Times New Roman"/>
        <family val="1"/>
      </rPr>
      <t>Balan ce amou nt avail able for appli catio n
(8) –
(9) –
(10)
–
(11)</t>
    </r>
  </si>
  <si>
    <r>
      <rPr>
        <sz val="12"/>
        <color rgb="FF231F20"/>
        <rFont val="Times New Roman"/>
        <family val="1"/>
      </rPr>
      <t>Amo unt inve sted or depo sited in the mod es spec ified in secti on 11(5
) out of (12)</t>
    </r>
  </si>
  <si>
    <r>
      <rPr>
        <sz val="12"/>
        <color rgb="FF231F20"/>
        <rFont val="Times New Roman"/>
        <family val="1"/>
      </rPr>
      <t>Amo unt inves ted or depos ited in the mode s other than speci fied in sectio n 11(5)
out of (12)
(if appli cable
)</t>
    </r>
  </si>
  <si>
    <r>
      <rPr>
        <sz val="12"/>
        <color rgb="FF231F20"/>
        <rFont val="Times New Roman"/>
        <family val="1"/>
      </rPr>
      <t>Amou nt which is not utilise d during the period of accum ulation (if applic able)</t>
    </r>
  </si>
  <si>
    <r>
      <rPr>
        <sz val="12"/>
        <color rgb="FF231F20"/>
        <rFont val="Times New Roman"/>
        <family val="1"/>
      </rPr>
      <t>Amo unt deem ed   to be inco me withi n theme aning of sub- sectio n   (3)
of sectio n    11 (if applic able)
(10)+
(11)+
(14)+
(15)</t>
    </r>
  </si>
  <si>
    <t>16-17</t>
  </si>
  <si>
    <t>15-16</t>
  </si>
  <si>
    <t>Schedule ACA: Details of accumulated income taxed in earlier assessment years under sub-section (3) of section 11</t>
  </si>
  <si>
    <t>Assessment year in which this amount was taxed</t>
  </si>
  <si>
    <t>Dropdowns to be provided last  five previous years beginning from the  previous year preceding the current previous year</t>
  </si>
  <si>
    <t>Year of accumulation (F.Y.)</t>
  </si>
  <si>
    <t>Yyyy – yyyy</t>
  </si>
  <si>
    <t>22-23</t>
  </si>
  <si>
    <t>Transportation Fees</t>
  </si>
  <si>
    <t>Donation in kind</t>
  </si>
  <si>
    <t>SCHEDULE  CF - FIXED ASSETS AND DEPRECIATION</t>
  </si>
  <si>
    <t>SCHEDULE  CG</t>
  </si>
  <si>
    <t>SCHEDULE CJ</t>
  </si>
  <si>
    <t>SCHEDULE CK</t>
  </si>
  <si>
    <t>SCHEDULE  CL</t>
  </si>
  <si>
    <t>SCHEDULE  CM</t>
  </si>
  <si>
    <t xml:space="preserve">INTERCHURCH ACCOUNTS </t>
  </si>
  <si>
    <t>ADVANCES</t>
  </si>
  <si>
    <t>Property Income</t>
  </si>
  <si>
    <t xml:space="preserve"> TOTAL</t>
  </si>
  <si>
    <t xml:space="preserve">Donation Received </t>
  </si>
  <si>
    <t>Grants Received</t>
  </si>
  <si>
    <t>Grants Paid</t>
  </si>
  <si>
    <t>Donation Paid</t>
  </si>
  <si>
    <t>BN</t>
  </si>
  <si>
    <t>BO</t>
  </si>
  <si>
    <t>BP</t>
  </si>
  <si>
    <t>DONATION PAID</t>
  </si>
  <si>
    <t>Schedule BN</t>
  </si>
  <si>
    <t>Schedule BO</t>
  </si>
  <si>
    <t>Schedule BP</t>
  </si>
  <si>
    <r>
      <rPr>
        <b/>
        <sz val="10"/>
        <rFont val="Times New Roman"/>
        <family val="1"/>
      </rPr>
      <t>a</t>
    </r>
    <r>
      <rPr>
        <sz val="10"/>
        <rFont val="Times New Roman"/>
        <family val="1"/>
      </rPr>
      <t>. GST Applicable</t>
    </r>
  </si>
  <si>
    <t>Application fee</t>
  </si>
  <si>
    <t>PROPERTY INCOME</t>
  </si>
  <si>
    <t>OPENING CASH AND BANK</t>
  </si>
  <si>
    <t>CLOSING CASH AND BANK</t>
  </si>
  <si>
    <t>AQ</t>
  </si>
  <si>
    <t>AR</t>
  </si>
  <si>
    <t>AS</t>
  </si>
  <si>
    <t>Schedule AQ</t>
  </si>
  <si>
    <t>Schedule AR</t>
  </si>
  <si>
    <t>Schedule AS</t>
  </si>
  <si>
    <t>Loan received</t>
  </si>
  <si>
    <t>Advance received</t>
  </si>
  <si>
    <t>Loan Repayment</t>
  </si>
  <si>
    <t>Advances Repayment</t>
  </si>
  <si>
    <r>
      <rPr>
        <b/>
        <sz val="10"/>
        <rFont val="Times New Roman"/>
        <family val="1"/>
      </rPr>
      <t xml:space="preserve">                             b</t>
    </r>
    <r>
      <rPr>
        <sz val="10"/>
        <rFont val="Times New Roman"/>
        <family val="1"/>
      </rPr>
      <t>. Others</t>
    </r>
  </si>
  <si>
    <t>1. AGRICULTURE INCOME</t>
  </si>
  <si>
    <t>2. OTHER INCOME</t>
  </si>
  <si>
    <t>MALANKARA ORTHODOX SYRIAN CHURCH</t>
  </si>
  <si>
    <r>
      <rPr>
        <b/>
        <sz val="10"/>
        <rFont val="Times New Roman"/>
        <family val="1"/>
      </rPr>
      <t xml:space="preserve">                         b</t>
    </r>
    <r>
      <rPr>
        <sz val="10"/>
        <rFont val="Times New Roman"/>
        <family val="1"/>
      </rPr>
      <t>. Others</t>
    </r>
  </si>
  <si>
    <t>RELIGIOUS PAYMENTS</t>
  </si>
  <si>
    <t>CHARITY &amp; DONATION PAID</t>
  </si>
  <si>
    <t>GRANT PAID</t>
  </si>
  <si>
    <t>BQ</t>
  </si>
  <si>
    <t>Schedule BQ</t>
  </si>
  <si>
    <t>BR</t>
  </si>
  <si>
    <t>Schedule BR</t>
  </si>
  <si>
    <t>NOTES TO ACCOUNTS AND ACCOUNTING POLICIES</t>
  </si>
  <si>
    <t>For the year ended 31st March 2025</t>
  </si>
  <si>
    <t>1. General Information</t>
  </si>
  <si>
    <t>The institution is governed under the Malankara Orthodox Syrian Church Schedule of Institutions and prepares its financial statements in accordance with generally accepted accounting principles (GAAP) in India, as applicable to charitable and religious institutions.</t>
  </si>
  <si>
    <t>2. Basis of Accounting</t>
  </si>
  <si>
    <t>3. Use of Estimates</t>
  </si>
  <si>
    <t>The preparation of financial statements requires management to make certain estimates and assumptions. These affect the reported amounts of assets and liabilities and disclosure of contingent liabilities. Actual results may differ.</t>
  </si>
  <si>
    <t>4. Revenue Recognition</t>
  </si>
  <si>
    <t>5. Fixed Assets and Depreciation</t>
  </si>
  <si>
    <t>6. Investments</t>
  </si>
  <si>
    <t>7. Trust Fund / Endowments</t>
  </si>
  <si>
    <t>8. Grants &amp; Subsidies</t>
  </si>
  <si>
    <t>9. Retirement Benefits</t>
  </si>
  <si>
    <t>Provision for retirement benefits to employees (e.g., gratuity, pension) is made based on actuarial valuation or as per applicable rules of the institution.</t>
  </si>
  <si>
    <t>10. Contingent Liabilities</t>
  </si>
  <si>
    <t>Contingent liabilities, if any, are disclosed in the Notes but not provided for in the books.</t>
  </si>
  <si>
    <t>11. Related Party Transactions</t>
  </si>
  <si>
    <t>All transactions with related parties (e.g., Trust Board, Trustees) are disclosed separately, if material.</t>
  </si>
  <si>
    <t>12. Previous Year Figures</t>
  </si>
  <si>
    <t>Previous year's figures have been regrouped/rearranged wherever necessary for comparison.</t>
  </si>
  <si>
    <r>
      <t xml:space="preserve">The financial statements are prepared on an </t>
    </r>
    <r>
      <rPr>
        <b/>
        <sz val="14"/>
        <color theme="1"/>
        <rFont val="Times New Roman"/>
        <family val="1"/>
      </rPr>
      <t>accrual basis</t>
    </r>
    <r>
      <rPr>
        <sz val="14"/>
        <color theme="1"/>
        <rFont val="Times New Roman"/>
        <family val="1"/>
      </rPr>
      <t xml:space="preserve">, except for donations and interest income, which are recognized on a </t>
    </r>
    <r>
      <rPr>
        <b/>
        <sz val="14"/>
        <color theme="1"/>
        <rFont val="Times New Roman"/>
        <family val="1"/>
      </rPr>
      <t>receipt basis</t>
    </r>
    <r>
      <rPr>
        <sz val="14"/>
        <color theme="1"/>
        <rFont val="Times New Roman"/>
        <family val="1"/>
      </rPr>
      <t xml:space="preserve"> due to the nature of operations.</t>
    </r>
  </si>
  <si>
    <r>
      <t>Donations and Offerings:</t>
    </r>
    <r>
      <rPr>
        <sz val="14"/>
        <color theme="1"/>
        <rFont val="Times New Roman"/>
        <family val="1"/>
      </rPr>
      <t xml:space="preserve"> Recognized on a receipt basis.</t>
    </r>
  </si>
  <si>
    <r>
      <t>Grants and Aids:</t>
    </r>
    <r>
      <rPr>
        <sz val="14"/>
        <color theme="1"/>
        <rFont val="Times New Roman"/>
        <family val="1"/>
      </rPr>
      <t xml:space="preserve"> Recognized when received and/or to the extent of expenditure incurred.</t>
    </r>
  </si>
  <si>
    <r>
      <t>Tuition and Hostel Fees (if any):</t>
    </r>
    <r>
      <rPr>
        <sz val="14"/>
        <color theme="1"/>
        <rFont val="Times New Roman"/>
        <family val="1"/>
      </rPr>
      <t xml:space="preserve"> Recognized on an accrual basis.</t>
    </r>
  </si>
  <si>
    <r>
      <t>Interest Income:</t>
    </r>
    <r>
      <rPr>
        <sz val="14"/>
        <color theme="1"/>
        <rFont val="Times New Roman"/>
        <family val="1"/>
      </rPr>
      <t xml:space="preserve"> Recognized on a time proportion basis.</t>
    </r>
  </si>
  <si>
    <r>
      <t xml:space="preserve">Trust Funds and </t>
    </r>
    <r>
      <rPr>
        <b/>
        <sz val="14"/>
        <color theme="1"/>
        <rFont val="Times New Roman"/>
        <family val="1"/>
      </rPr>
      <t>Endowments</t>
    </r>
    <r>
      <rPr>
        <sz val="14"/>
        <color theme="1"/>
        <rFont val="Times New Roman"/>
        <family val="1"/>
      </rPr>
      <t xml:space="preserve"> are capital receipts and are not available for operational expenditure.Interest or income generated from such funds, is separately accounted.</t>
    </r>
  </si>
  <si>
    <r>
      <t xml:space="preserve">Government or other institutional grants are recognized as </t>
    </r>
    <r>
      <rPr>
        <b/>
        <sz val="14"/>
        <color theme="1"/>
        <rFont val="Times New Roman"/>
        <family val="1"/>
      </rPr>
      <t>income or liability</t>
    </r>
    <r>
      <rPr>
        <sz val="14"/>
        <color theme="1"/>
        <rFont val="Times New Roman"/>
        <family val="1"/>
      </rPr>
      <t xml:space="preserve"> depending on the nature—whether specific (capital/revenue) or general purpose.</t>
    </r>
  </si>
  <si>
    <r>
      <t xml:space="preserve">Investments are stated at </t>
    </r>
    <r>
      <rPr>
        <b/>
        <sz val="14"/>
        <color theme="1"/>
        <rFont val="Times New Roman"/>
        <family val="1"/>
      </rPr>
      <t>cost</t>
    </r>
    <r>
      <rPr>
        <sz val="14"/>
        <color theme="1"/>
        <rFont val="Times New Roman"/>
        <family val="1"/>
      </rPr>
      <t xml:space="preserve">. </t>
    </r>
  </si>
  <si>
    <r>
      <t xml:space="preserve">Fixed Assets are stated at </t>
    </r>
    <r>
      <rPr>
        <b/>
        <sz val="14"/>
        <color theme="1"/>
        <rFont val="Times New Roman"/>
        <family val="1"/>
      </rPr>
      <t>historical cost</t>
    </r>
    <r>
      <rPr>
        <sz val="14"/>
        <color theme="1"/>
        <rFont val="Times New Roman"/>
        <family val="1"/>
      </rPr>
      <t xml:space="preserve"> less accumulated depreciation.Depreciation is charged on a written-down value method as per rates prescribed in the relevant Act.</t>
    </r>
  </si>
  <si>
    <t>INCOME &amp; EXPENDITURE ACCOUNT</t>
  </si>
  <si>
    <t>ENDOWMENT FUND</t>
  </si>
  <si>
    <t>Interest and Dividend Income</t>
  </si>
  <si>
    <t>INTEREST AND DIVIDEND INCOME</t>
  </si>
  <si>
    <t>Transporting /Travelling Expenses</t>
  </si>
  <si>
    <t>Profit on Sale/redemption of investment</t>
  </si>
  <si>
    <t>Profit on Sale of Fixed Assets</t>
  </si>
  <si>
    <t>Loss on Sale/redemption of investment</t>
  </si>
  <si>
    <t>Loss on Sale of Fixed Assets</t>
  </si>
  <si>
    <t xml:space="preserve"> Professional and Other Service Charges </t>
  </si>
</sst>
</file>

<file path=xl/styles.xml><?xml version="1.0" encoding="utf-8"?>
<styleSheet xmlns="http://schemas.openxmlformats.org/spreadsheetml/2006/main">
  <numFmts count="5">
    <numFmt numFmtId="43" formatCode="_ * #,##0.00_ ;_ * \-#,##0.00_ ;_ * &quot;-&quot;??_ ;_ @_ "/>
    <numFmt numFmtId="164" formatCode="_(* #,##0.00_);_(* \(#,##0.00\);_(* &quot;-&quot;??_);_(@_)"/>
    <numFmt numFmtId="165" formatCode="_-* #,##0.00_-;\-* #,##0.00_-;_-* &quot;-&quot;??_-;_-@_-"/>
    <numFmt numFmtId="166" formatCode="0."/>
    <numFmt numFmtId="167" formatCode="0_);\(0\)"/>
  </numFmts>
  <fonts count="86">
    <font>
      <sz val="11"/>
      <color theme="1"/>
      <name val="Aptos Narrow"/>
      <family val="2"/>
      <scheme val="minor"/>
    </font>
    <font>
      <sz val="11"/>
      <color theme="1"/>
      <name val="Aptos Narrow"/>
      <family val="2"/>
      <scheme val="minor"/>
    </font>
    <font>
      <sz val="11"/>
      <color theme="1"/>
      <name val="Times New Roman"/>
      <family val="1"/>
    </font>
    <font>
      <sz val="12"/>
      <color theme="1"/>
      <name val="Times New Roman"/>
      <family val="1"/>
    </font>
    <font>
      <b/>
      <sz val="12"/>
      <color theme="1"/>
      <name val="Times New Roman"/>
      <family val="1"/>
    </font>
    <font>
      <b/>
      <u/>
      <sz val="12"/>
      <name val="Times New Roman"/>
      <family val="1"/>
    </font>
    <font>
      <b/>
      <sz val="11"/>
      <color theme="1"/>
      <name val="Times New Roman"/>
      <family val="1"/>
    </font>
    <font>
      <i/>
      <sz val="11"/>
      <color theme="1"/>
      <name val="Times New Roman"/>
      <family val="1"/>
    </font>
    <font>
      <b/>
      <sz val="11"/>
      <color theme="1"/>
      <name val="Rupee Foradian"/>
      <family val="2"/>
    </font>
    <font>
      <sz val="11"/>
      <name val="Times New Roman"/>
      <family val="1"/>
    </font>
    <font>
      <b/>
      <sz val="11"/>
      <name val="Times New Roman"/>
      <family val="1"/>
    </font>
    <font>
      <b/>
      <sz val="18"/>
      <color theme="1"/>
      <name val="Times New Roman"/>
      <family val="1"/>
    </font>
    <font>
      <b/>
      <sz val="13.5"/>
      <color theme="1"/>
      <name val="Times New Roman"/>
      <family val="1"/>
    </font>
    <font>
      <u/>
      <sz val="10"/>
      <color theme="10"/>
      <name val="Arial"/>
      <family val="2"/>
    </font>
    <font>
      <u/>
      <sz val="11"/>
      <color theme="10"/>
      <name val="Times New Roman"/>
      <family val="1"/>
    </font>
    <font>
      <sz val="10"/>
      <color theme="1"/>
      <name val="Times New Roman"/>
      <family val="1"/>
    </font>
    <font>
      <b/>
      <sz val="14"/>
      <color theme="1"/>
      <name val="Times New Roman"/>
      <family val="1"/>
    </font>
    <font>
      <b/>
      <u/>
      <sz val="12"/>
      <color theme="1"/>
      <name val="Times New Roman"/>
      <family val="1"/>
    </font>
    <font>
      <b/>
      <sz val="10"/>
      <color theme="1"/>
      <name val="Times New Roman"/>
      <family val="1"/>
    </font>
    <font>
      <sz val="10"/>
      <name val="Times New Roman"/>
      <family val="1"/>
    </font>
    <font>
      <u/>
      <sz val="10"/>
      <color theme="1"/>
      <name val="Times New Roman"/>
      <family val="1"/>
    </font>
    <font>
      <b/>
      <u/>
      <sz val="10"/>
      <color theme="1"/>
      <name val="Times New Roman"/>
      <family val="1"/>
    </font>
    <font>
      <b/>
      <sz val="10"/>
      <color indexed="8"/>
      <name val="Times New Roman"/>
      <family val="1"/>
    </font>
    <font>
      <b/>
      <sz val="9"/>
      <color theme="1"/>
      <name val="Times New Roman"/>
      <family val="1"/>
    </font>
    <font>
      <b/>
      <sz val="10"/>
      <name val="Arial"/>
      <family val="2"/>
    </font>
    <font>
      <b/>
      <sz val="10"/>
      <name val="Times New Roman"/>
      <family val="1"/>
    </font>
    <font>
      <b/>
      <i/>
      <sz val="11"/>
      <color theme="1"/>
      <name val="Times New Roman"/>
      <family val="1"/>
    </font>
    <font>
      <b/>
      <sz val="11"/>
      <color theme="1"/>
      <name val="Aptos Narrow"/>
      <family val="2"/>
      <scheme val="minor"/>
    </font>
    <font>
      <sz val="10"/>
      <name val="Arial"/>
      <family val="2"/>
    </font>
    <font>
      <sz val="11"/>
      <color indexed="8"/>
      <name val="Calibri"/>
      <family val="2"/>
    </font>
    <font>
      <sz val="10"/>
      <color rgb="FF000000"/>
      <name val="Times New Roman"/>
      <family val="1"/>
    </font>
    <font>
      <sz val="10"/>
      <color rgb="FF000000"/>
      <name val="Times New Roman"/>
      <family val="1"/>
    </font>
    <font>
      <b/>
      <sz val="11"/>
      <color theme="1"/>
      <name val="Aptos Narrow"/>
      <scheme val="minor"/>
    </font>
    <font>
      <sz val="10"/>
      <color indexed="8"/>
      <name val="Times New Roman"/>
      <family val="1"/>
    </font>
    <font>
      <b/>
      <i/>
      <sz val="10"/>
      <name val="Times New Roman"/>
      <family val="1"/>
    </font>
    <font>
      <b/>
      <sz val="14"/>
      <color theme="1"/>
      <name val="Modern No. 20"/>
      <family val="1"/>
    </font>
    <font>
      <b/>
      <sz val="12"/>
      <color indexed="8"/>
      <name val="Modern No. 20"/>
      <family val="1"/>
    </font>
    <font>
      <b/>
      <sz val="11"/>
      <color indexed="8"/>
      <name val="Modern No. 20"/>
      <family val="1"/>
    </font>
    <font>
      <sz val="12"/>
      <color theme="1"/>
      <name val="Aptos Narrow"/>
      <family val="2"/>
      <scheme val="minor"/>
    </font>
    <font>
      <b/>
      <sz val="12"/>
      <color theme="1"/>
      <name val="Aptos Narrow"/>
      <family val="2"/>
      <scheme val="minor"/>
    </font>
    <font>
      <i/>
      <sz val="11"/>
      <color theme="1"/>
      <name val="Aptos Narrow"/>
      <family val="2"/>
      <scheme val="minor"/>
    </font>
    <font>
      <sz val="11"/>
      <name val="Aptos Narrow"/>
      <family val="2"/>
      <scheme val="minor"/>
    </font>
    <font>
      <b/>
      <i/>
      <sz val="11"/>
      <color theme="1"/>
      <name val="Aptos Narrow"/>
      <family val="2"/>
      <scheme val="minor"/>
    </font>
    <font>
      <b/>
      <u/>
      <sz val="14"/>
      <color theme="1"/>
      <name val="Aptos Narrow"/>
      <family val="2"/>
      <scheme val="minor"/>
    </font>
    <font>
      <sz val="10"/>
      <color rgb="FF000000"/>
      <name val="Times New Roman"/>
      <family val="1"/>
    </font>
    <font>
      <i/>
      <sz val="12"/>
      <color theme="1"/>
      <name val="Times New Roman"/>
      <family val="1"/>
    </font>
    <font>
      <i/>
      <sz val="11"/>
      <color theme="1"/>
      <name val="High Tower Text"/>
      <family val="1"/>
    </font>
    <font>
      <b/>
      <sz val="10"/>
      <color theme="1"/>
      <name val="Arial"/>
      <family val="2"/>
    </font>
    <font>
      <b/>
      <sz val="18"/>
      <color theme="1"/>
      <name val="Arial"/>
      <family val="2"/>
    </font>
    <font>
      <sz val="12"/>
      <color indexed="8"/>
      <name val="Modern No. 20"/>
      <family val="1"/>
    </font>
    <font>
      <b/>
      <sz val="16"/>
      <color indexed="8"/>
      <name val="Modern No. 20"/>
      <family val="1"/>
    </font>
    <font>
      <b/>
      <u/>
      <sz val="11"/>
      <color theme="1"/>
      <name val="Aptos Narrow"/>
      <family val="2"/>
      <scheme val="minor"/>
    </font>
    <font>
      <b/>
      <u/>
      <sz val="16"/>
      <color theme="1"/>
      <name val="Times New Roman"/>
      <family val="1"/>
    </font>
    <font>
      <vertAlign val="superscript"/>
      <sz val="12"/>
      <color theme="1"/>
      <name val="Times New Roman"/>
      <family val="1"/>
    </font>
    <font>
      <sz val="7"/>
      <color theme="1"/>
      <name val="Times New Roman"/>
      <family val="1"/>
    </font>
    <font>
      <sz val="12"/>
      <color theme="1"/>
      <name val="Arial"/>
      <family val="2"/>
    </font>
    <font>
      <sz val="11"/>
      <color rgb="FF231F20"/>
      <name val="Times New Roman"/>
      <family val="1"/>
    </font>
    <font>
      <sz val="11"/>
      <color rgb="FF000000"/>
      <name val="Times New Roman"/>
      <family val="1"/>
    </font>
    <font>
      <sz val="12"/>
      <color rgb="FF231F20"/>
      <name val="Calibri"/>
      <family val="2"/>
    </font>
    <font>
      <sz val="12"/>
      <name val="Times New Roman"/>
      <family val="1"/>
    </font>
    <font>
      <sz val="12"/>
      <color rgb="FF231F20"/>
      <name val="Times New Roman"/>
      <family val="1"/>
    </font>
    <font>
      <sz val="12"/>
      <color rgb="FF000000"/>
      <name val="Times New Roman"/>
      <family val="1"/>
    </font>
    <font>
      <sz val="12"/>
      <color rgb="FF231F20"/>
      <name val="Times New Roman"/>
      <family val="2"/>
    </font>
    <font>
      <sz val="12"/>
      <color rgb="FF231F20"/>
      <name val="Calibri"/>
      <family val="1"/>
    </font>
    <font>
      <sz val="12"/>
      <name val="Calibri"/>
      <family val="2"/>
    </font>
    <font>
      <b/>
      <sz val="12"/>
      <name val="Times New Roman"/>
      <family val="1"/>
    </font>
    <font>
      <b/>
      <sz val="12"/>
      <color rgb="FF231F20"/>
      <name val="Times New Roman"/>
      <family val="1"/>
    </font>
    <font>
      <b/>
      <sz val="12"/>
      <color theme="4"/>
      <name val="Calibri"/>
      <family val="2"/>
    </font>
    <font>
      <b/>
      <sz val="12"/>
      <color theme="4"/>
      <name val="Calibri"/>
      <family val="1"/>
    </font>
    <font>
      <b/>
      <sz val="12"/>
      <color theme="4"/>
      <name val="Times New Roman"/>
      <family val="1"/>
    </font>
    <font>
      <b/>
      <sz val="12"/>
      <name val="Calibri"/>
      <family val="2"/>
    </font>
    <font>
      <sz val="10"/>
      <color rgb="FF231F20"/>
      <name val="Times New Roman"/>
      <family val="1"/>
    </font>
    <font>
      <b/>
      <sz val="14"/>
      <color rgb="FF000000"/>
      <name val="Times New Roman"/>
      <family val="1"/>
    </font>
    <font>
      <b/>
      <sz val="12"/>
      <color rgb="FF000000"/>
      <name val="Times New Roman"/>
      <family val="1"/>
    </font>
    <font>
      <sz val="14"/>
      <color rgb="FF000000"/>
      <name val="Times New Roman"/>
      <family val="1"/>
    </font>
    <font>
      <vertAlign val="superscript"/>
      <sz val="12"/>
      <color rgb="FF231F20"/>
      <name val="Times New Roman"/>
      <family val="1"/>
    </font>
    <font>
      <b/>
      <sz val="7.5"/>
      <name val="Times New Roman"/>
      <family val="1"/>
    </font>
    <font>
      <b/>
      <sz val="7.5"/>
      <color rgb="FF231F20"/>
      <name val="Times New Roman"/>
      <family val="1"/>
    </font>
    <font>
      <sz val="7.5"/>
      <color rgb="FF231F20"/>
      <name val="Times New Roman"/>
      <family val="2"/>
    </font>
    <font>
      <i/>
      <sz val="7.5"/>
      <name val="Times New Roman"/>
      <family val="1"/>
    </font>
    <font>
      <sz val="7.5"/>
      <name val="Times New Roman"/>
      <family val="1"/>
    </font>
    <font>
      <b/>
      <sz val="6.5"/>
      <name val="Times New Roman"/>
      <family val="1"/>
    </font>
    <font>
      <sz val="6.5"/>
      <name val="Times New Roman"/>
      <family val="1"/>
    </font>
    <font>
      <sz val="6.5"/>
      <color rgb="FF231F20"/>
      <name val="Times New Roman"/>
      <family val="2"/>
    </font>
    <font>
      <u/>
      <sz val="11"/>
      <color theme="1"/>
      <name val="Times New Roman"/>
      <family val="1"/>
    </font>
    <font>
      <sz val="14"/>
      <color theme="1"/>
      <name val="Times New Roman"/>
      <family val="1"/>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79998168889431442"/>
        <bgColor indexed="64"/>
      </patternFill>
    </fill>
    <fill>
      <patternFill patternType="lightUp"/>
    </fill>
    <fill>
      <patternFill patternType="solid">
        <fgColor theme="4" tint="0.79998168889431442"/>
        <bgColor indexed="64"/>
      </patternFill>
    </fill>
    <fill>
      <patternFill patternType="solid">
        <fgColor rgb="FFDCDDDE"/>
      </patternFill>
    </fill>
    <fill>
      <patternFill patternType="solid">
        <fgColor rgb="FFB2B4B6"/>
      </patternFill>
    </fill>
    <fill>
      <patternFill patternType="solid">
        <fgColor rgb="FFFFFF00"/>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rgb="FF231F20"/>
      </left>
      <right/>
      <top style="thin">
        <color indexed="64"/>
      </top>
      <bottom/>
      <diagonal/>
    </border>
    <border>
      <left style="thin">
        <color indexed="64"/>
      </left>
      <right/>
      <top style="thin">
        <color indexed="64"/>
      </top>
      <bottom style="thin">
        <color rgb="FF231F20"/>
      </bottom>
      <diagonal/>
    </border>
    <border>
      <left style="thin">
        <color rgb="FF231F20"/>
      </left>
      <right/>
      <top style="thin">
        <color indexed="64"/>
      </top>
      <bottom style="thin">
        <color rgb="FF231F20"/>
      </bottom>
      <diagonal/>
    </border>
    <border>
      <left/>
      <right/>
      <top style="thin">
        <color indexed="64"/>
      </top>
      <bottom style="thin">
        <color rgb="FF231F20"/>
      </bottom>
      <diagonal/>
    </border>
    <border>
      <left style="thin">
        <color rgb="FF231F20"/>
      </left>
      <right/>
      <top/>
      <bottom/>
      <diagonal/>
    </border>
    <border>
      <left style="thin">
        <color indexed="64"/>
      </left>
      <right/>
      <top style="thin">
        <color rgb="FF231F20"/>
      </top>
      <bottom style="thin">
        <color rgb="FF231F20"/>
      </bottom>
      <diagonal/>
    </border>
    <border>
      <left style="thin">
        <color rgb="FF231F20"/>
      </left>
      <right/>
      <top style="thin">
        <color rgb="FF231F20"/>
      </top>
      <bottom style="thin">
        <color rgb="FF231F20"/>
      </bottom>
      <diagonal/>
    </border>
    <border>
      <left/>
      <right/>
      <top style="thin">
        <color rgb="FF231F20"/>
      </top>
      <bottom style="thin">
        <color rgb="FF231F20"/>
      </bottom>
      <diagonal/>
    </border>
    <border>
      <left/>
      <right/>
      <top style="thin">
        <color rgb="FF231F20"/>
      </top>
      <bottom/>
      <diagonal/>
    </border>
    <border>
      <left/>
      <right style="thin">
        <color rgb="FF231F20"/>
      </right>
      <top style="thin">
        <color rgb="FF231F20"/>
      </top>
      <bottom/>
      <diagonal/>
    </border>
    <border>
      <left style="thin">
        <color indexed="64"/>
      </left>
      <right/>
      <top style="thin">
        <color rgb="FF231F20"/>
      </top>
      <bottom/>
      <diagonal/>
    </border>
    <border>
      <left style="thin">
        <color rgb="FF231F20"/>
      </left>
      <right/>
      <top style="thin">
        <color rgb="FF231F20"/>
      </top>
      <bottom/>
      <diagonal/>
    </border>
    <border>
      <left style="thin">
        <color indexed="64"/>
      </left>
      <right/>
      <top/>
      <bottom style="thin">
        <color rgb="FF231F20"/>
      </bottom>
      <diagonal/>
    </border>
    <border>
      <left style="thin">
        <color rgb="FF231F20"/>
      </left>
      <right/>
      <top/>
      <bottom style="thin">
        <color rgb="FF231F20"/>
      </bottom>
      <diagonal/>
    </border>
    <border>
      <left/>
      <right/>
      <top/>
      <bottom style="thin">
        <color rgb="FF231F20"/>
      </bottom>
      <diagonal/>
    </border>
    <border>
      <left style="thin">
        <color indexed="64"/>
      </left>
      <right/>
      <top style="thin">
        <color rgb="FF231F20"/>
      </top>
      <bottom style="thin">
        <color indexed="64"/>
      </bottom>
      <diagonal/>
    </border>
    <border>
      <left style="thin">
        <color rgb="FF231F20"/>
      </left>
      <right/>
      <top style="thin">
        <color rgb="FF231F20"/>
      </top>
      <bottom style="thin">
        <color indexed="64"/>
      </bottom>
      <diagonal/>
    </border>
    <border>
      <left/>
      <right/>
      <top style="thin">
        <color rgb="FF231F20"/>
      </top>
      <bottom style="thin">
        <color indexed="64"/>
      </bottom>
      <diagonal/>
    </border>
    <border>
      <left/>
      <right style="thin">
        <color rgb="FF231F20"/>
      </right>
      <top/>
      <bottom/>
      <diagonal/>
    </border>
    <border>
      <left style="thin">
        <color rgb="FF231F20"/>
      </left>
      <right style="thin">
        <color rgb="FF231F20"/>
      </right>
      <top/>
      <bottom/>
      <diagonal/>
    </border>
    <border>
      <left/>
      <right style="thin">
        <color rgb="FF231F20"/>
      </right>
      <top/>
      <bottom style="thin">
        <color rgb="FF231F20"/>
      </bottom>
      <diagonal/>
    </border>
    <border>
      <left style="thin">
        <color rgb="FF231F20"/>
      </left>
      <right style="thin">
        <color rgb="FF231F20"/>
      </right>
      <top/>
      <bottom style="thin">
        <color rgb="FF231F20"/>
      </bottom>
      <diagonal/>
    </border>
    <border>
      <left style="thin">
        <color rgb="FF231F20"/>
      </left>
      <right style="thin">
        <color rgb="FF231F20"/>
      </right>
      <top style="thin">
        <color rgb="FF231F20"/>
      </top>
      <bottom/>
      <diagonal/>
    </border>
    <border>
      <left style="thin">
        <color rgb="FF231F20"/>
      </left>
      <right/>
      <top style="thin">
        <color indexed="64"/>
      </top>
      <bottom style="thin">
        <color indexed="64"/>
      </bottom>
      <diagonal/>
    </border>
    <border>
      <left style="thin">
        <color rgb="FF231F20"/>
      </left>
      <right style="thin">
        <color rgb="FF231F20"/>
      </right>
      <top style="thin">
        <color rgb="FF231F20"/>
      </top>
      <bottom style="thin">
        <color rgb="FF231F20"/>
      </bottom>
      <diagonal/>
    </border>
    <border>
      <left style="thin">
        <color rgb="FF231F20"/>
      </left>
      <right/>
      <top/>
      <bottom style="thin">
        <color indexed="64"/>
      </bottom>
      <diagonal/>
    </border>
    <border>
      <left style="thin">
        <color rgb="FF231F20"/>
      </left>
      <right style="thin">
        <color rgb="FF231F20"/>
      </right>
      <top/>
      <bottom style="thin">
        <color indexed="64"/>
      </bottom>
      <diagonal/>
    </border>
    <border>
      <left/>
      <right style="thin">
        <color indexed="64"/>
      </right>
      <top/>
      <bottom style="thin">
        <color rgb="FF231F20"/>
      </bottom>
      <diagonal/>
    </border>
    <border>
      <left style="thin">
        <color rgb="FF231F20"/>
      </left>
      <right style="thin">
        <color indexed="64"/>
      </right>
      <top style="thin">
        <color indexed="64"/>
      </top>
      <bottom style="thin">
        <color indexed="64"/>
      </bottom>
      <diagonal/>
    </border>
    <border>
      <left/>
      <right style="thin">
        <color rgb="FF231F20"/>
      </right>
      <top style="thin">
        <color rgb="FF231F20"/>
      </top>
      <bottom style="thin">
        <color rgb="FF231F20"/>
      </bottom>
      <diagonal/>
    </border>
    <border>
      <left/>
      <right style="thin">
        <color rgb="FF231F20"/>
      </right>
      <top/>
      <bottom style="thin">
        <color indexed="64"/>
      </bottom>
      <diagonal/>
    </border>
    <border>
      <left style="thin">
        <color indexed="64"/>
      </left>
      <right style="thin">
        <color rgb="FF231F20"/>
      </right>
      <top style="thin">
        <color rgb="FF231F20"/>
      </top>
      <bottom/>
      <diagonal/>
    </border>
    <border>
      <left style="thin">
        <color indexed="64"/>
      </left>
      <right style="thin">
        <color rgb="FF231F20"/>
      </right>
      <top/>
      <bottom style="thin">
        <color rgb="FF231F20"/>
      </bottom>
      <diagonal/>
    </border>
    <border>
      <left style="thin">
        <color rgb="FF231F20"/>
      </left>
      <right style="thin">
        <color indexed="64"/>
      </right>
      <top style="thin">
        <color rgb="FF231F20"/>
      </top>
      <bottom style="thin">
        <color indexed="64"/>
      </bottom>
      <diagonal/>
    </border>
    <border>
      <left/>
      <right style="thin">
        <color rgb="FF231F20"/>
      </right>
      <top style="thin">
        <color indexed="64"/>
      </top>
      <bottom style="thin">
        <color rgb="FF231F20"/>
      </bottom>
      <diagonal/>
    </border>
    <border>
      <left style="thin">
        <color rgb="FF231F20"/>
      </left>
      <right style="thin">
        <color rgb="FF231F20"/>
      </right>
      <top style="thin">
        <color rgb="FF231F20"/>
      </top>
      <bottom style="thin">
        <color indexed="64"/>
      </bottom>
      <diagonal/>
    </border>
    <border>
      <left style="thin">
        <color indexed="64"/>
      </left>
      <right style="thin">
        <color indexed="64"/>
      </right>
      <top style="double">
        <color indexed="64"/>
      </top>
      <bottom/>
      <diagonal/>
    </border>
  </borders>
  <cellStyleXfs count="233">
    <xf numFmtId="0" fontId="0" fillId="0" borderId="0"/>
    <xf numFmtId="43"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43" fontId="1"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ont="0" applyFill="0" applyBorder="0" applyAlignment="0" applyProtection="0">
      <alignment vertical="top"/>
    </xf>
    <xf numFmtId="0" fontId="28" fillId="0" borderId="0"/>
    <xf numFmtId="0" fontId="28" fillId="0" borderId="0" applyNumberFormat="0" applyFont="0" applyFill="0" applyBorder="0" applyAlignment="0" applyProtection="0">
      <alignment vertical="top"/>
    </xf>
    <xf numFmtId="0" fontId="1" fillId="0" borderId="0"/>
    <xf numFmtId="0" fontId="28" fillId="0" borderId="0"/>
    <xf numFmtId="0" fontId="30" fillId="0" borderId="0"/>
    <xf numFmtId="0" fontId="30" fillId="0" borderId="0"/>
    <xf numFmtId="0" fontId="31" fillId="0" borderId="0"/>
    <xf numFmtId="0" fontId="30" fillId="0" borderId="0"/>
    <xf numFmtId="164" fontId="1" fillId="0" borderId="0" applyFont="0" applyFill="0" applyBorder="0" applyAlignment="0" applyProtection="0"/>
    <xf numFmtId="164" fontId="1" fillId="0" borderId="0" applyFont="0" applyFill="0" applyBorder="0" applyAlignment="0" applyProtection="0"/>
    <xf numFmtId="164" fontId="2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4" fillId="0" borderId="0"/>
  </cellStyleXfs>
  <cellXfs count="983">
    <xf numFmtId="0" fontId="0" fillId="0" borderId="0" xfId="0"/>
    <xf numFmtId="0" fontId="2" fillId="0" borderId="0" xfId="0" applyFont="1"/>
    <xf numFmtId="43" fontId="2" fillId="0" borderId="0" xfId="1" applyFont="1" applyAlignment="1">
      <alignment horizontal="right"/>
    </xf>
    <xf numFmtId="0" fontId="3" fillId="0" borderId="0" xfId="0" applyFont="1"/>
    <xf numFmtId="2" fontId="5" fillId="0" borderId="0" xfId="0" applyNumberFormat="1" applyFont="1" applyAlignment="1">
      <alignment wrapText="1"/>
    </xf>
    <xf numFmtId="0" fontId="2" fillId="0" borderId="6" xfId="0" applyFont="1" applyBorder="1"/>
    <xf numFmtId="0" fontId="6" fillId="0" borderId="7" xfId="0" applyFont="1" applyBorder="1" applyAlignment="1">
      <alignment horizontal="center" vertical="center"/>
    </xf>
    <xf numFmtId="43" fontId="6" fillId="0" borderId="8" xfId="1" applyFont="1" applyFill="1" applyBorder="1" applyAlignment="1">
      <alignment horizontal="center" vertical="center" wrapText="1"/>
    </xf>
    <xf numFmtId="0" fontId="6" fillId="0" borderId="9" xfId="0" applyFont="1" applyBorder="1" applyAlignment="1">
      <alignment horizontal="center" vertical="center" wrapText="1"/>
    </xf>
    <xf numFmtId="0" fontId="2" fillId="0" borderId="9" xfId="0" applyFont="1" applyBorder="1" applyAlignment="1">
      <alignment vertical="center" wrapText="1"/>
    </xf>
    <xf numFmtId="43" fontId="2" fillId="0" borderId="10" xfId="1" applyFont="1" applyBorder="1" applyAlignment="1">
      <alignment horizontal="right" vertical="center" wrapText="1"/>
    </xf>
    <xf numFmtId="0" fontId="2" fillId="0" borderId="0" xfId="0" applyFont="1" applyAlignment="1">
      <alignment vertical="top" wrapText="1"/>
    </xf>
    <xf numFmtId="0" fontId="2" fillId="0" borderId="4" xfId="0" applyFont="1" applyBorder="1"/>
    <xf numFmtId="0" fontId="6" fillId="0" borderId="0" xfId="0" applyFont="1" applyAlignment="1">
      <alignment wrapText="1"/>
    </xf>
    <xf numFmtId="43" fontId="2" fillId="0" borderId="3" xfId="1" applyFont="1" applyBorder="1" applyAlignment="1">
      <alignment horizontal="right" vertical="top" wrapText="1"/>
    </xf>
    <xf numFmtId="0" fontId="2" fillId="0" borderId="0" xfId="0" applyFont="1" applyAlignment="1">
      <alignment wrapText="1"/>
    </xf>
    <xf numFmtId="43" fontId="2" fillId="0" borderId="0" xfId="1" applyFont="1" applyBorder="1" applyAlignment="1">
      <alignment horizontal="right"/>
    </xf>
    <xf numFmtId="43" fontId="2" fillId="0" borderId="5" xfId="1" applyFont="1" applyBorder="1" applyAlignment="1">
      <alignment horizontal="right" wrapText="1" indent="1"/>
    </xf>
    <xf numFmtId="43" fontId="2" fillId="0" borderId="5" xfId="1" applyFont="1" applyBorder="1" applyAlignment="1">
      <alignment horizontal="right" indent="1"/>
    </xf>
    <xf numFmtId="43" fontId="6" fillId="0" borderId="10" xfId="1" applyFont="1" applyBorder="1" applyAlignment="1">
      <alignment horizontal="right" vertical="center"/>
    </xf>
    <xf numFmtId="0" fontId="6" fillId="0" borderId="7" xfId="0" applyFont="1" applyBorder="1" applyAlignment="1">
      <alignment horizontal="center" vertical="center" wrapText="1"/>
    </xf>
    <xf numFmtId="43" fontId="2" fillId="0" borderId="8" xfId="1" applyFont="1" applyBorder="1" applyAlignment="1">
      <alignment horizontal="right" vertical="top" wrapText="1"/>
    </xf>
    <xf numFmtId="0" fontId="2" fillId="0" borderId="11" xfId="0" applyFont="1" applyBorder="1"/>
    <xf numFmtId="0" fontId="4" fillId="0" borderId="9" xfId="0" applyFont="1" applyBorder="1" applyAlignment="1">
      <alignment horizontal="center" vertical="center" wrapText="1"/>
    </xf>
    <xf numFmtId="43" fontId="6" fillId="0" borderId="0" xfId="1" applyFont="1" applyBorder="1" applyAlignment="1">
      <alignment horizontal="right" vertical="top" wrapText="1"/>
    </xf>
    <xf numFmtId="43" fontId="9" fillId="0" borderId="5" xfId="1" applyFont="1" applyFill="1" applyBorder="1" applyAlignment="1">
      <alignment horizontal="right"/>
    </xf>
    <xf numFmtId="0" fontId="4" fillId="0" borderId="0" xfId="0" applyFont="1" applyAlignment="1">
      <alignment vertical="top" wrapText="1"/>
    </xf>
    <xf numFmtId="43" fontId="10" fillId="0" borderId="5" xfId="1" applyFont="1" applyFill="1" applyBorder="1" applyAlignment="1">
      <alignment horizontal="right"/>
    </xf>
    <xf numFmtId="43" fontId="10" fillId="0" borderId="0" xfId="1" applyFont="1" applyFill="1" applyBorder="1" applyAlignment="1">
      <alignment horizontal="left"/>
    </xf>
    <xf numFmtId="43" fontId="9" fillId="0" borderId="0" xfId="1" applyFont="1" applyFill="1" applyBorder="1" applyAlignment="1">
      <alignment horizontal="left"/>
    </xf>
    <xf numFmtId="0" fontId="11" fillId="0" borderId="0" xfId="0" applyFont="1" applyAlignment="1">
      <alignment vertical="center"/>
    </xf>
    <xf numFmtId="43" fontId="11" fillId="0" borderId="0" xfId="1" applyFont="1" applyBorder="1" applyAlignment="1">
      <alignment horizontal="right" vertical="center"/>
    </xf>
    <xf numFmtId="43" fontId="10" fillId="0" borderId="7" xfId="1" applyFont="1" applyFill="1" applyBorder="1" applyAlignment="1">
      <alignment horizontal="left"/>
    </xf>
    <xf numFmtId="0" fontId="2" fillId="0" borderId="7" xfId="0" applyFont="1" applyBorder="1"/>
    <xf numFmtId="43" fontId="2" fillId="0" borderId="7" xfId="1" applyFont="1" applyBorder="1" applyAlignment="1">
      <alignment horizontal="right"/>
    </xf>
    <xf numFmtId="43" fontId="10" fillId="0" borderId="8" xfId="1" applyFont="1" applyFill="1" applyBorder="1" applyAlignment="1">
      <alignment horizontal="right"/>
    </xf>
    <xf numFmtId="43" fontId="10" fillId="0" borderId="0" xfId="1" applyFont="1" applyFill="1" applyAlignment="1">
      <alignment horizontal="right"/>
    </xf>
    <xf numFmtId="0" fontId="6" fillId="0" borderId="9" xfId="0" applyFont="1" applyBorder="1" applyAlignment="1">
      <alignment horizontal="center" vertical="center"/>
    </xf>
    <xf numFmtId="43" fontId="6" fillId="0" borderId="10" xfId="1" applyFont="1" applyFill="1" applyBorder="1" applyAlignment="1">
      <alignment horizontal="center" vertical="center" wrapText="1"/>
    </xf>
    <xf numFmtId="0" fontId="2" fillId="0" borderId="0" xfId="0" applyFont="1" applyAlignment="1">
      <alignment horizontal="center" vertical="top" wrapText="1"/>
    </xf>
    <xf numFmtId="0" fontId="6" fillId="0" borderId="0" xfId="0" applyFont="1" applyAlignment="1">
      <alignment horizontal="center" vertical="center" wrapText="1"/>
    </xf>
    <xf numFmtId="43" fontId="2" fillId="0" borderId="5" xfId="1" applyFont="1" applyBorder="1" applyAlignment="1">
      <alignment horizontal="right"/>
    </xf>
    <xf numFmtId="43" fontId="6" fillId="0" borderId="10" xfId="1" applyFont="1" applyBorder="1" applyAlignment="1">
      <alignment horizontal="right" vertical="center" indent="1"/>
    </xf>
    <xf numFmtId="2" fontId="9" fillId="0" borderId="0" xfId="0" applyNumberFormat="1" applyFont="1"/>
    <xf numFmtId="0" fontId="6" fillId="0" borderId="0" xfId="0" applyFont="1"/>
    <xf numFmtId="0" fontId="15" fillId="0" borderId="0" xfId="0" applyFont="1" applyAlignment="1">
      <alignment horizontal="center"/>
    </xf>
    <xf numFmtId="0" fontId="15" fillId="0" borderId="0" xfId="0" applyFont="1"/>
    <xf numFmtId="43" fontId="15" fillId="0" borderId="0" xfId="1" applyFont="1" applyFill="1" applyAlignment="1">
      <alignment horizontal="right"/>
    </xf>
    <xf numFmtId="0" fontId="15" fillId="0" borderId="12" xfId="0" applyFont="1" applyBorder="1" applyAlignment="1">
      <alignment horizontal="center"/>
    </xf>
    <xf numFmtId="0" fontId="17" fillId="0" borderId="12" xfId="0" applyFont="1" applyBorder="1" applyAlignment="1">
      <alignment horizontal="center"/>
    </xf>
    <xf numFmtId="0" fontId="18" fillId="0" borderId="0" xfId="0" applyFont="1" applyAlignment="1">
      <alignment horizontal="center"/>
    </xf>
    <xf numFmtId="43" fontId="18" fillId="0" borderId="0" xfId="1" applyFont="1" applyFill="1" applyAlignment="1">
      <alignment horizontal="right"/>
    </xf>
    <xf numFmtId="0" fontId="18" fillId="0" borderId="0" xfId="0" applyFont="1"/>
    <xf numFmtId="43" fontId="2" fillId="0" borderId="0" xfId="1" applyFont="1" applyFill="1" applyBorder="1" applyAlignment="1">
      <alignment horizontal="center" vertical="center" wrapText="1"/>
    </xf>
    <xf numFmtId="0" fontId="15" fillId="0" borderId="0" xfId="0" applyFont="1" applyAlignment="1">
      <alignment horizontal="left"/>
    </xf>
    <xf numFmtId="43" fontId="15" fillId="0" borderId="0" xfId="1" applyFont="1" applyFill="1" applyBorder="1" applyAlignment="1">
      <alignment horizontal="right"/>
    </xf>
    <xf numFmtId="43" fontId="18" fillId="0" borderId="9" xfId="1" applyFont="1" applyFill="1" applyBorder="1" applyAlignment="1">
      <alignment horizontal="right"/>
    </xf>
    <xf numFmtId="43" fontId="18" fillId="0" borderId="0" xfId="1" applyFont="1" applyFill="1" applyBorder="1" applyAlignment="1">
      <alignment horizontal="right"/>
    </xf>
    <xf numFmtId="0" fontId="19" fillId="0" borderId="0" xfId="0" applyFont="1"/>
    <xf numFmtId="0" fontId="20" fillId="0" borderId="0" xfId="0" applyFont="1"/>
    <xf numFmtId="0" fontId="21" fillId="0" borderId="0" xfId="0" applyFont="1"/>
    <xf numFmtId="164" fontId="21" fillId="0" borderId="0" xfId="0" applyNumberFormat="1" applyFont="1"/>
    <xf numFmtId="0" fontId="22" fillId="0" borderId="0" xfId="0" applyFont="1"/>
    <xf numFmtId="0" fontId="23" fillId="0" borderId="0" xfId="0" applyFont="1"/>
    <xf numFmtId="164" fontId="15" fillId="0" borderId="0" xfId="0" applyNumberFormat="1" applyFont="1"/>
    <xf numFmtId="0" fontId="18" fillId="0" borderId="0" xfId="0" applyFont="1" applyAlignment="1">
      <alignment horizontal="left"/>
    </xf>
    <xf numFmtId="0" fontId="19" fillId="0" borderId="0" xfId="0" applyFont="1" applyAlignment="1">
      <alignment horizontal="left"/>
    </xf>
    <xf numFmtId="0" fontId="0" fillId="0" borderId="9" xfId="0" applyBorder="1"/>
    <xf numFmtId="43" fontId="19" fillId="0" borderId="0" xfId="1" applyFont="1" applyFill="1" applyBorder="1" applyAlignment="1">
      <alignment horizontal="right"/>
    </xf>
    <xf numFmtId="43" fontId="0" fillId="0" borderId="0" xfId="1" applyFont="1"/>
    <xf numFmtId="43" fontId="24" fillId="0" borderId="9" xfId="1" applyFont="1" applyBorder="1"/>
    <xf numFmtId="0" fontId="24" fillId="0" borderId="0" xfId="0" applyFont="1"/>
    <xf numFmtId="164" fontId="0" fillId="0" borderId="0" xfId="0" applyNumberFormat="1"/>
    <xf numFmtId="43" fontId="25" fillId="0" borderId="9" xfId="1" applyFont="1" applyFill="1" applyBorder="1" applyAlignment="1">
      <alignment horizontal="right"/>
    </xf>
    <xf numFmtId="0" fontId="15" fillId="0" borderId="0" xfId="0" applyFont="1" applyAlignment="1">
      <alignment horizontal="center" vertical="top" wrapText="1"/>
    </xf>
    <xf numFmtId="2" fontId="19" fillId="0" borderId="0" xfId="0" applyNumberFormat="1" applyFont="1"/>
    <xf numFmtId="2" fontId="19" fillId="0" borderId="0" xfId="0" applyNumberFormat="1" applyFont="1" applyAlignment="1">
      <alignment horizontal="left"/>
    </xf>
    <xf numFmtId="43" fontId="25" fillId="0" borderId="0" xfId="1" applyFont="1" applyFill="1" applyBorder="1" applyAlignment="1">
      <alignment horizontal="right"/>
    </xf>
    <xf numFmtId="0" fontId="4" fillId="0" borderId="0" xfId="0" applyFont="1" applyAlignment="1">
      <alignment vertical="center"/>
    </xf>
    <xf numFmtId="0" fontId="2" fillId="0" borderId="1" xfId="0" applyFont="1" applyBorder="1" applyAlignment="1">
      <alignment horizontal="center" vertical="top" wrapText="1"/>
    </xf>
    <xf numFmtId="0" fontId="6" fillId="0" borderId="2" xfId="0" applyFont="1" applyBorder="1" applyAlignment="1">
      <alignment vertical="center"/>
    </xf>
    <xf numFmtId="0" fontId="6" fillId="0" borderId="3" xfId="0" applyFont="1" applyBorder="1" applyAlignment="1">
      <alignment horizontal="center" vertical="center" wrapText="1"/>
    </xf>
    <xf numFmtId="0" fontId="2" fillId="0" borderId="11" xfId="0" applyFont="1" applyBorder="1" applyAlignment="1">
      <alignment horizontal="center" vertical="top" wrapText="1"/>
    </xf>
    <xf numFmtId="43" fontId="6" fillId="0" borderId="10" xfId="1" applyFont="1" applyBorder="1" applyAlignment="1">
      <alignment horizontal="right" vertical="center" wrapText="1"/>
    </xf>
    <xf numFmtId="0" fontId="7" fillId="0" borderId="4" xfId="0" applyFont="1" applyBorder="1" applyAlignment="1">
      <alignment vertical="top" wrapText="1"/>
    </xf>
    <xf numFmtId="43" fontId="7" fillId="0" borderId="0" xfId="1" applyFont="1" applyAlignment="1">
      <alignment vertical="top" wrapText="1"/>
    </xf>
    <xf numFmtId="0" fontId="7" fillId="0" borderId="11" xfId="0" applyFont="1" applyBorder="1" applyAlignment="1">
      <alignment vertical="top" wrapText="1"/>
    </xf>
    <xf numFmtId="164" fontId="26" fillId="0" borderId="0" xfId="0" applyNumberFormat="1" applyFont="1" applyAlignment="1">
      <alignment vertical="top" wrapText="1"/>
    </xf>
    <xf numFmtId="43" fontId="2" fillId="0" borderId="5" xfId="1" applyFont="1" applyBorder="1" applyAlignment="1">
      <alignment horizontal="left" indent="1"/>
    </xf>
    <xf numFmtId="43" fontId="2" fillId="0" borderId="0" xfId="1" applyFont="1" applyAlignment="1">
      <alignment vertical="top" wrapText="1"/>
    </xf>
    <xf numFmtId="0" fontId="2" fillId="0" borderId="11" xfId="0" applyFont="1" applyBorder="1" applyAlignment="1">
      <alignment vertical="top" wrapText="1"/>
    </xf>
    <xf numFmtId="0" fontId="6" fillId="0" borderId="4" xfId="0" applyFont="1" applyBorder="1"/>
    <xf numFmtId="0" fontId="14" fillId="0" borderId="4" xfId="2" applyFont="1" applyBorder="1"/>
    <xf numFmtId="43" fontId="2" fillId="0" borderId="8" xfId="1" applyFont="1" applyBorder="1" applyAlignment="1">
      <alignment horizontal="right" indent="1"/>
    </xf>
    <xf numFmtId="0" fontId="2" fillId="0" borderId="8" xfId="0" applyFont="1" applyBorder="1"/>
    <xf numFmtId="0" fontId="27" fillId="0" borderId="0" xfId="0" applyFont="1" applyProtection="1">
      <protection locked="0"/>
    </xf>
    <xf numFmtId="0" fontId="0" fillId="0" borderId="0" xfId="0" applyProtection="1">
      <protection locked="0"/>
    </xf>
    <xf numFmtId="164" fontId="19" fillId="0" borderId="0" xfId="1" applyNumberFormat="1" applyFont="1" applyFill="1" applyProtection="1">
      <protection locked="0"/>
    </xf>
    <xf numFmtId="0" fontId="32" fillId="0" borderId="0" xfId="0" applyFont="1" applyAlignment="1">
      <alignment horizontal="center"/>
    </xf>
    <xf numFmtId="164" fontId="33" fillId="0" borderId="0" xfId="1" applyNumberFormat="1" applyFont="1" applyFill="1" applyProtection="1">
      <protection locked="0"/>
    </xf>
    <xf numFmtId="164" fontId="34" fillId="0" borderId="0" xfId="1" applyNumberFormat="1" applyFont="1" applyFill="1" applyProtection="1">
      <protection locked="0"/>
    </xf>
    <xf numFmtId="164" fontId="19" fillId="0" borderId="0" xfId="1" quotePrefix="1" applyNumberFormat="1" applyFont="1" applyFill="1" applyAlignment="1" applyProtection="1">
      <alignment horizontal="left"/>
      <protection locked="0"/>
    </xf>
    <xf numFmtId="0" fontId="0" fillId="0" borderId="4" xfId="0" applyBorder="1"/>
    <xf numFmtId="0" fontId="0" fillId="0" borderId="1" xfId="0" applyBorder="1"/>
    <xf numFmtId="0" fontId="0" fillId="0" borderId="11" xfId="0" applyBorder="1"/>
    <xf numFmtId="0" fontId="0" fillId="0" borderId="16" xfId="0" applyBorder="1"/>
    <xf numFmtId="0" fontId="0" fillId="0" borderId="13" xfId="0" applyBorder="1"/>
    <xf numFmtId="0" fontId="32" fillId="0" borderId="0" xfId="0" applyFont="1"/>
    <xf numFmtId="164" fontId="19" fillId="0" borderId="0" xfId="1" applyNumberFormat="1" applyFont="1" applyFill="1" applyBorder="1" applyProtection="1">
      <protection locked="0"/>
    </xf>
    <xf numFmtId="164" fontId="19" fillId="0" borderId="0" xfId="1" applyNumberFormat="1" applyFont="1" applyFill="1" applyAlignment="1" applyProtection="1">
      <alignment horizontal="left"/>
      <protection locked="0"/>
    </xf>
    <xf numFmtId="0" fontId="6" fillId="0" borderId="17" xfId="0" applyFont="1" applyBorder="1" applyAlignment="1">
      <alignment horizontal="center" vertical="center" wrapText="1"/>
    </xf>
    <xf numFmtId="43" fontId="6" fillId="0" borderId="13" xfId="1" applyFont="1" applyBorder="1" applyAlignment="1">
      <alignment horizontal="right" vertical="center" wrapText="1"/>
    </xf>
    <xf numFmtId="43" fontId="2" fillId="0" borderId="16" xfId="1" applyFont="1" applyBorder="1" applyAlignment="1">
      <alignment horizontal="right"/>
    </xf>
    <xf numFmtId="43" fontId="2" fillId="0" borderId="16" xfId="1" applyFont="1" applyBorder="1" applyAlignment="1">
      <alignment horizontal="right" wrapText="1" indent="1"/>
    </xf>
    <xf numFmtId="43" fontId="6" fillId="0" borderId="13" xfId="1" applyFont="1" applyBorder="1" applyAlignment="1">
      <alignment horizontal="right" vertical="center"/>
    </xf>
    <xf numFmtId="43" fontId="2" fillId="0" borderId="13" xfId="1" applyFont="1" applyBorder="1" applyAlignment="1">
      <alignment horizontal="right"/>
    </xf>
    <xf numFmtId="43" fontId="2" fillId="0" borderId="16" xfId="1" applyFont="1" applyBorder="1" applyAlignment="1">
      <alignment horizontal="left" wrapText="1" indent="1"/>
    </xf>
    <xf numFmtId="0" fontId="0" fillId="0" borderId="0" xfId="0" applyAlignment="1">
      <alignment horizontal="center"/>
    </xf>
    <xf numFmtId="0" fontId="27" fillId="0" borderId="13" xfId="0" applyFont="1" applyBorder="1" applyAlignment="1">
      <alignment horizontal="center" vertical="center"/>
    </xf>
    <xf numFmtId="0" fontId="27" fillId="0" borderId="13" xfId="0" applyFont="1" applyBorder="1" applyAlignment="1">
      <alignment horizontal="left" vertical="center"/>
    </xf>
    <xf numFmtId="0" fontId="27" fillId="0" borderId="13" xfId="0" applyFont="1" applyBorder="1" applyAlignment="1">
      <alignment horizontal="center" vertical="center" wrapText="1"/>
    </xf>
    <xf numFmtId="0" fontId="27" fillId="0" borderId="13" xfId="0" applyFont="1" applyBorder="1" applyAlignment="1">
      <alignment horizontal="center" wrapText="1"/>
    </xf>
    <xf numFmtId="0" fontId="27" fillId="0" borderId="19" xfId="0" applyFont="1" applyBorder="1" applyAlignment="1">
      <alignment horizontal="center" vertical="center" wrapText="1"/>
    </xf>
    <xf numFmtId="0" fontId="38" fillId="0" borderId="13" xfId="0" applyFont="1" applyBorder="1" applyAlignment="1">
      <alignment horizontal="center"/>
    </xf>
    <xf numFmtId="0" fontId="38" fillId="0" borderId="13" xfId="0" applyFont="1" applyBorder="1"/>
    <xf numFmtId="2" fontId="38" fillId="0" borderId="13" xfId="0" applyNumberFormat="1" applyFont="1" applyBorder="1"/>
    <xf numFmtId="9" fontId="38" fillId="0" borderId="13" xfId="0" applyNumberFormat="1" applyFont="1" applyBorder="1"/>
    <xf numFmtId="0" fontId="39" fillId="0" borderId="13" xfId="0" applyFont="1" applyBorder="1" applyAlignment="1">
      <alignment horizontal="right"/>
    </xf>
    <xf numFmtId="2" fontId="39" fillId="0" borderId="13" xfId="0" applyNumberFormat="1" applyFont="1" applyBorder="1"/>
    <xf numFmtId="9" fontId="39" fillId="0" borderId="13" xfId="0" applyNumberFormat="1" applyFont="1" applyBorder="1"/>
    <xf numFmtId="0" fontId="39" fillId="0" borderId="13" xfId="0" applyFont="1" applyBorder="1"/>
    <xf numFmtId="0" fontId="38" fillId="0" borderId="16" xfId="0" applyFont="1" applyBorder="1" applyAlignment="1">
      <alignment horizontal="center"/>
    </xf>
    <xf numFmtId="164" fontId="19" fillId="0" borderId="0" xfId="206" applyFont="1" applyFill="1" applyProtection="1">
      <protection locked="0"/>
    </xf>
    <xf numFmtId="164" fontId="19" fillId="0" borderId="0" xfId="206" applyFont="1" applyFill="1" applyBorder="1" applyProtection="1">
      <protection locked="0"/>
    </xf>
    <xf numFmtId="164" fontId="33" fillId="0" borderId="0" xfId="206" applyFont="1" applyFill="1" applyProtection="1">
      <protection locked="0"/>
    </xf>
    <xf numFmtId="0" fontId="41" fillId="0" borderId="0" xfId="0" applyFont="1" applyProtection="1">
      <protection locked="0"/>
    </xf>
    <xf numFmtId="0" fontId="2" fillId="0" borderId="0" xfId="0" applyFont="1" applyAlignment="1">
      <alignment horizontal="left" wrapText="1"/>
    </xf>
    <xf numFmtId="43" fontId="6" fillId="0" borderId="5" xfId="1" applyFont="1" applyBorder="1" applyAlignment="1">
      <alignment horizontal="left" wrapText="1"/>
    </xf>
    <xf numFmtId="43" fontId="2" fillId="0" borderId="5" xfId="1" applyFont="1" applyBorder="1" applyAlignment="1">
      <alignment horizontal="left"/>
    </xf>
    <xf numFmtId="0" fontId="15" fillId="0" borderId="4" xfId="0" applyFont="1" applyBorder="1" applyAlignment="1">
      <alignment horizontal="left"/>
    </xf>
    <xf numFmtId="0" fontId="3" fillId="0" borderId="4" xfId="0" applyFont="1" applyBorder="1" applyAlignment="1">
      <alignment horizontal="left"/>
    </xf>
    <xf numFmtId="0" fontId="16" fillId="0" borderId="0" xfId="0" applyFont="1" applyAlignment="1">
      <alignment horizontal="left"/>
    </xf>
    <xf numFmtId="0" fontId="3" fillId="0" borderId="24" xfId="0" applyFont="1" applyBorder="1" applyAlignment="1">
      <alignment horizontal="left"/>
    </xf>
    <xf numFmtId="0" fontId="3" fillId="0" borderId="0" xfId="0" applyFont="1" applyAlignment="1">
      <alignment horizontal="left"/>
    </xf>
    <xf numFmtId="0" fontId="15" fillId="0" borderId="24" xfId="0" applyFont="1" applyBorder="1" applyAlignment="1">
      <alignment horizontal="left"/>
    </xf>
    <xf numFmtId="0" fontId="0" fillId="0" borderId="0" xfId="0" applyAlignment="1">
      <alignment horizontal="left"/>
    </xf>
    <xf numFmtId="43" fontId="6" fillId="0" borderId="13" xfId="1" applyFont="1" applyFill="1" applyBorder="1" applyAlignment="1">
      <alignment horizontal="center" vertical="center" wrapText="1"/>
    </xf>
    <xf numFmtId="43" fontId="2" fillId="0" borderId="13" xfId="1" applyFont="1" applyBorder="1" applyAlignment="1">
      <alignment horizontal="right" vertical="center"/>
    </xf>
    <xf numFmtId="43" fontId="2" fillId="0" borderId="16" xfId="1" applyFont="1" applyBorder="1" applyAlignment="1">
      <alignment horizontal="right" vertical="top" wrapText="1"/>
    </xf>
    <xf numFmtId="43" fontId="2" fillId="0" borderId="16" xfId="1" applyFont="1" applyBorder="1" applyAlignment="1">
      <alignment horizontal="right" indent="1"/>
    </xf>
    <xf numFmtId="43" fontId="2" fillId="0" borderId="19" xfId="1" applyFont="1" applyBorder="1" applyAlignment="1">
      <alignment horizontal="right" vertical="top" wrapText="1"/>
    </xf>
    <xf numFmtId="43" fontId="6" fillId="0" borderId="16" xfId="1" applyFont="1" applyBorder="1" applyAlignment="1">
      <alignment horizontal="left" wrapText="1"/>
    </xf>
    <xf numFmtId="43" fontId="2" fillId="0" borderId="16" xfId="1" applyFont="1" applyBorder="1" applyAlignment="1">
      <alignment horizontal="left"/>
    </xf>
    <xf numFmtId="43" fontId="2" fillId="0" borderId="19" xfId="1" applyFont="1" applyBorder="1" applyAlignment="1">
      <alignment horizontal="right" indent="1"/>
    </xf>
    <xf numFmtId="43" fontId="6" fillId="0" borderId="19" xfId="1" applyFont="1" applyBorder="1" applyAlignment="1">
      <alignment horizontal="right" vertical="center" indent="1"/>
    </xf>
    <xf numFmtId="43" fontId="6" fillId="0" borderId="13" xfId="1" applyFont="1" applyBorder="1" applyAlignment="1">
      <alignment horizontal="right" vertical="center" indent="1"/>
    </xf>
    <xf numFmtId="0" fontId="2" fillId="0" borderId="16" xfId="0" applyFont="1" applyBorder="1"/>
    <xf numFmtId="0" fontId="6" fillId="0" borderId="13" xfId="0" applyFont="1" applyBorder="1" applyAlignment="1">
      <alignment horizontal="center" vertical="center"/>
    </xf>
    <xf numFmtId="0" fontId="6" fillId="0" borderId="16" xfId="0" applyFont="1" applyBorder="1" applyAlignment="1">
      <alignment horizontal="center" vertical="center" wrapText="1"/>
    </xf>
    <xf numFmtId="0" fontId="8" fillId="0" borderId="13" xfId="0" applyFont="1" applyBorder="1" applyAlignment="1">
      <alignment vertical="center" wrapText="1"/>
    </xf>
    <xf numFmtId="0" fontId="6" fillId="0" borderId="16" xfId="0" applyFont="1" applyBorder="1" applyAlignment="1">
      <alignment horizontal="center" vertical="center"/>
    </xf>
    <xf numFmtId="0" fontId="2" fillId="0" borderId="13" xfId="0" applyFont="1" applyBorder="1" applyAlignment="1">
      <alignment vertical="top" wrapText="1"/>
    </xf>
    <xf numFmtId="0" fontId="2" fillId="0" borderId="13" xfId="0" applyFont="1" applyBorder="1" applyAlignment="1">
      <alignment vertical="center" wrapText="1"/>
    </xf>
    <xf numFmtId="0" fontId="2" fillId="0" borderId="16" xfId="0" applyFont="1" applyBorder="1" applyAlignment="1">
      <alignment vertical="top" wrapText="1"/>
    </xf>
    <xf numFmtId="0" fontId="2" fillId="0" borderId="16" xfId="0" applyFont="1" applyBorder="1" applyAlignment="1">
      <alignment horizontal="center" wrapText="1"/>
    </xf>
    <xf numFmtId="0" fontId="2" fillId="0" borderId="19" xfId="0" applyFont="1" applyBorder="1" applyAlignment="1">
      <alignment vertical="top" wrapText="1"/>
    </xf>
    <xf numFmtId="0" fontId="0" fillId="0" borderId="0" xfId="0" applyAlignment="1" applyProtection="1">
      <alignment horizontal="center"/>
      <protection locked="0"/>
    </xf>
    <xf numFmtId="0" fontId="40" fillId="0" borderId="5" xfId="0" applyFont="1" applyBorder="1"/>
    <xf numFmtId="0" fontId="0" fillId="0" borderId="3" xfId="0" applyBorder="1"/>
    <xf numFmtId="0" fontId="0" fillId="0" borderId="5" xfId="0" applyBorder="1"/>
    <xf numFmtId="0" fontId="27" fillId="0" borderId="4" xfId="0" applyFont="1" applyBorder="1"/>
    <xf numFmtId="0" fontId="27" fillId="0" borderId="6" xfId="0" applyFont="1" applyBorder="1"/>
    <xf numFmtId="0" fontId="0" fillId="0" borderId="8" xfId="0" applyBorder="1"/>
    <xf numFmtId="0" fontId="43" fillId="0" borderId="4" xfId="0" applyFont="1" applyBorder="1" applyAlignment="1">
      <alignment horizontal="center"/>
    </xf>
    <xf numFmtId="0" fontId="43" fillId="0" borderId="5" xfId="0" applyFont="1" applyBorder="1" applyAlignment="1">
      <alignment horizontal="center"/>
    </xf>
    <xf numFmtId="0" fontId="27" fillId="0" borderId="4" xfId="0" applyFont="1" applyBorder="1" applyAlignment="1">
      <alignment horizontal="left"/>
    </xf>
    <xf numFmtId="0" fontId="27" fillId="0" borderId="5" xfId="0" applyFont="1" applyBorder="1" applyAlignment="1">
      <alignment horizontal="center"/>
    </xf>
    <xf numFmtId="0" fontId="40" fillId="0" borderId="4" xfId="0" applyFont="1" applyBorder="1"/>
    <xf numFmtId="14" fontId="0" fillId="0" borderId="0" xfId="0" applyNumberFormat="1" applyAlignment="1" applyProtection="1">
      <alignment horizontal="center"/>
      <protection locked="0"/>
    </xf>
    <xf numFmtId="14" fontId="0" fillId="0" borderId="0" xfId="0" applyNumberFormat="1" applyProtection="1">
      <protection locked="0"/>
    </xf>
    <xf numFmtId="0" fontId="27" fillId="0" borderId="0" xfId="0" applyFont="1" applyAlignment="1">
      <alignment horizontal="center"/>
    </xf>
    <xf numFmtId="0" fontId="46" fillId="0" borderId="0" xfId="0" applyFont="1"/>
    <xf numFmtId="0" fontId="6" fillId="0" borderId="9" xfId="0" applyFont="1" applyBorder="1" applyAlignment="1">
      <alignment horizontal="left" wrapText="1"/>
    </xf>
    <xf numFmtId="0" fontId="6" fillId="0" borderId="13" xfId="0" applyFont="1" applyBorder="1" applyAlignment="1">
      <alignment horizontal="center" vertical="center" wrapText="1"/>
    </xf>
    <xf numFmtId="0" fontId="2" fillId="0" borderId="13" xfId="0" applyFont="1" applyBorder="1" applyAlignment="1">
      <alignment horizontal="center" vertical="top" wrapText="1"/>
    </xf>
    <xf numFmtId="43" fontId="2" fillId="0" borderId="10" xfId="1" applyFont="1" applyBorder="1" applyAlignment="1">
      <alignment horizontal="right"/>
    </xf>
    <xf numFmtId="0" fontId="47" fillId="0" borderId="0" xfId="0" applyFont="1" applyAlignment="1">
      <alignment horizontal="left" vertical="center"/>
    </xf>
    <xf numFmtId="0" fontId="48" fillId="0" borderId="0" xfId="0" applyFont="1" applyAlignment="1">
      <alignment vertical="center"/>
    </xf>
    <xf numFmtId="0" fontId="50" fillId="0" borderId="0" xfId="0" applyFont="1"/>
    <xf numFmtId="0" fontId="27" fillId="0" borderId="7" xfId="0" applyFont="1" applyBorder="1"/>
    <xf numFmtId="0" fontId="27" fillId="0" borderId="9" xfId="0" applyFont="1" applyBorder="1" applyAlignment="1">
      <alignment horizontal="center"/>
    </xf>
    <xf numFmtId="0" fontId="27" fillId="0" borderId="9" xfId="0" applyFont="1" applyBorder="1" applyAlignment="1">
      <alignment horizontal="center" wrapText="1"/>
    </xf>
    <xf numFmtId="0" fontId="27" fillId="0" borderId="0" xfId="0" applyFont="1" applyAlignment="1">
      <alignment horizontal="center" wrapText="1"/>
    </xf>
    <xf numFmtId="0" fontId="27" fillId="0" borderId="0" xfId="0" applyFont="1" applyAlignment="1">
      <alignment wrapText="1"/>
    </xf>
    <xf numFmtId="0" fontId="51" fillId="0" borderId="0" xfId="0" applyFont="1"/>
    <xf numFmtId="17" fontId="0" fillId="0" borderId="0" xfId="0" quotePrefix="1" applyNumberFormat="1"/>
    <xf numFmtId="0" fontId="0" fillId="0" borderId="0" xfId="0" quotePrefix="1"/>
    <xf numFmtId="0" fontId="0" fillId="0" borderId="9" xfId="0" applyBorder="1" applyAlignment="1">
      <alignment horizontal="center"/>
    </xf>
    <xf numFmtId="17" fontId="0" fillId="0" borderId="9" xfId="0" applyNumberFormat="1" applyBorder="1"/>
    <xf numFmtId="0" fontId="0" fillId="0" borderId="9" xfId="0" applyBorder="1" applyAlignment="1">
      <alignment horizontal="center" wrapText="1"/>
    </xf>
    <xf numFmtId="17" fontId="0" fillId="0" borderId="0" xfId="0" applyNumberFormat="1"/>
    <xf numFmtId="0" fontId="51" fillId="0" borderId="0" xfId="0" applyFont="1" applyAlignment="1">
      <alignment horizontal="left"/>
    </xf>
    <xf numFmtId="0" fontId="0" fillId="0" borderId="13" xfId="0" applyBorder="1" applyAlignment="1">
      <alignment horizontal="center"/>
    </xf>
    <xf numFmtId="17" fontId="27" fillId="0" borderId="0" xfId="0" applyNumberFormat="1" applyFont="1"/>
    <xf numFmtId="0" fontId="0" fillId="0" borderId="7" xfId="0" applyBorder="1" applyAlignment="1">
      <alignment horizontal="center"/>
    </xf>
    <xf numFmtId="0" fontId="0" fillId="0" borderId="7" xfId="0" applyBorder="1"/>
    <xf numFmtId="0" fontId="52" fillId="0" borderId="17" xfId="0" applyFont="1" applyBorder="1" applyAlignment="1">
      <alignment horizontal="center"/>
    </xf>
    <xf numFmtId="0" fontId="3" fillId="0" borderId="16" xfId="0" applyFont="1" applyBorder="1" applyAlignment="1">
      <alignment horizontal="center"/>
    </xf>
    <xf numFmtId="0" fontId="20" fillId="0" borderId="16" xfId="0" applyFont="1" applyBorder="1" applyAlignment="1">
      <alignment horizontal="center" wrapText="1"/>
    </xf>
    <xf numFmtId="0" fontId="3" fillId="0" borderId="16" xfId="0" applyFont="1" applyBorder="1" applyAlignment="1">
      <alignment horizontal="justify" vertical="top"/>
    </xf>
    <xf numFmtId="0" fontId="3" fillId="0" borderId="16" xfId="0" applyFont="1" applyBorder="1" applyAlignment="1">
      <alignment horizontal="justify"/>
    </xf>
    <xf numFmtId="0" fontId="4" fillId="0" borderId="16" xfId="0" applyFont="1" applyBorder="1" applyAlignment="1">
      <alignment horizontal="justify"/>
    </xf>
    <xf numFmtId="0" fontId="55" fillId="0" borderId="0" xfId="0" applyFont="1" applyAlignment="1">
      <alignment horizontal="justify"/>
    </xf>
    <xf numFmtId="0" fontId="47" fillId="0" borderId="0" xfId="0" applyFont="1" applyAlignment="1">
      <alignment horizontal="justify"/>
    </xf>
    <xf numFmtId="0" fontId="18" fillId="0" borderId="0" xfId="0" applyFont="1" applyAlignment="1">
      <alignment horizontal="justify"/>
    </xf>
    <xf numFmtId="0" fontId="15" fillId="0" borderId="0" xfId="0" applyFont="1" applyAlignment="1">
      <alignment horizontal="justify"/>
    </xf>
    <xf numFmtId="0" fontId="0" fillId="0" borderId="19" xfId="0" applyBorder="1" applyAlignment="1">
      <alignment horizontal="center"/>
    </xf>
    <xf numFmtId="0" fontId="3" fillId="0" borderId="0" xfId="0" applyFont="1" applyAlignment="1">
      <alignment horizontal="center"/>
    </xf>
    <xf numFmtId="0" fontId="0" fillId="0" borderId="13" xfId="0" applyBorder="1" applyAlignment="1">
      <alignment vertical="top"/>
    </xf>
    <xf numFmtId="0" fontId="0" fillId="0" borderId="13" xfId="0" applyBorder="1" applyAlignment="1">
      <alignment wrapText="1"/>
    </xf>
    <xf numFmtId="0" fontId="0" fillId="0" borderId="13" xfId="0" applyBorder="1" applyAlignment="1">
      <alignment vertical="top" wrapText="1"/>
    </xf>
    <xf numFmtId="0" fontId="9" fillId="0" borderId="31" xfId="232" applyFont="1" applyBorder="1" applyAlignment="1">
      <alignment horizontal="left" vertical="top" wrapText="1"/>
    </xf>
    <xf numFmtId="0" fontId="9" fillId="0" borderId="35" xfId="232" applyFont="1" applyBorder="1" applyAlignment="1">
      <alignment horizontal="left" vertical="top" wrapText="1"/>
    </xf>
    <xf numFmtId="0" fontId="9" fillId="0" borderId="13" xfId="232" applyFont="1" applyBorder="1" applyAlignment="1">
      <alignment vertical="top" wrapText="1"/>
    </xf>
    <xf numFmtId="167" fontId="56" fillId="0" borderId="45" xfId="232" applyNumberFormat="1" applyFont="1" applyBorder="1" applyAlignment="1">
      <alignment horizontal="left" vertical="top" shrinkToFit="1"/>
    </xf>
    <xf numFmtId="167" fontId="56" fillId="0" borderId="13" xfId="232" applyNumberFormat="1" applyFont="1" applyBorder="1" applyAlignment="1">
      <alignment vertical="top" shrinkToFit="1"/>
    </xf>
    <xf numFmtId="166" fontId="58" fillId="0" borderId="41" xfId="0" applyNumberFormat="1" applyFont="1" applyBorder="1" applyAlignment="1">
      <alignment horizontal="left" vertical="top" shrinkToFit="1"/>
    </xf>
    <xf numFmtId="0" fontId="59" fillId="0" borderId="49" xfId="0" applyFont="1" applyBorder="1" applyAlignment="1">
      <alignment horizontal="left" vertical="top" wrapText="1"/>
    </xf>
    <xf numFmtId="0" fontId="59" fillId="0" borderId="51" xfId="0" applyFont="1" applyBorder="1" applyAlignment="1">
      <alignment horizontal="left" vertical="top" wrapText="1"/>
    </xf>
    <xf numFmtId="0" fontId="44" fillId="0" borderId="13" xfId="232" applyBorder="1" applyAlignment="1">
      <alignment horizontal="left" vertical="top" wrapText="1"/>
    </xf>
    <xf numFmtId="167" fontId="62" fillId="0" borderId="52" xfId="0" applyNumberFormat="1" applyFont="1" applyBorder="1" applyAlignment="1">
      <alignment horizontal="center" vertical="top" shrinkToFit="1"/>
    </xf>
    <xf numFmtId="167" fontId="62" fillId="0" borderId="17" xfId="0" applyNumberFormat="1" applyFont="1" applyBorder="1" applyAlignment="1">
      <alignment horizontal="center" vertical="top" shrinkToFit="1"/>
    </xf>
    <xf numFmtId="0" fontId="44" fillId="0" borderId="11" xfId="232" applyBorder="1" applyAlignment="1">
      <alignment horizontal="left" vertical="top"/>
    </xf>
    <xf numFmtId="0" fontId="44" fillId="0" borderId="13" xfId="232" applyBorder="1" applyAlignment="1">
      <alignment horizontal="left" vertical="top"/>
    </xf>
    <xf numFmtId="0" fontId="63" fillId="2" borderId="35" xfId="0" applyFont="1" applyFill="1" applyBorder="1" applyAlignment="1">
      <alignment vertical="top" wrapText="1"/>
    </xf>
    <xf numFmtId="0" fontId="59" fillId="2" borderId="13" xfId="0" applyFont="1" applyFill="1" applyBorder="1" applyAlignment="1">
      <alignment vertical="center" wrapText="1"/>
    </xf>
    <xf numFmtId="0" fontId="59" fillId="0" borderId="13" xfId="0" applyFont="1" applyBorder="1" applyAlignment="1">
      <alignment vertical="top" wrapText="1"/>
    </xf>
    <xf numFmtId="0" fontId="59" fillId="2" borderId="17" xfId="0" applyFont="1" applyFill="1" applyBorder="1" applyAlignment="1">
      <alignment vertical="top" wrapText="1"/>
    </xf>
    <xf numFmtId="2" fontId="59" fillId="2" borderId="13" xfId="0" applyNumberFormat="1" applyFont="1" applyFill="1" applyBorder="1" applyAlignment="1">
      <alignment vertical="center" wrapText="1"/>
    </xf>
    <xf numFmtId="0" fontId="63" fillId="2" borderId="40" xfId="0" applyFont="1" applyFill="1" applyBorder="1" applyAlignment="1">
      <alignment vertical="top" wrapText="1"/>
    </xf>
    <xf numFmtId="0" fontId="59" fillId="3" borderId="13" xfId="0" applyFont="1" applyFill="1" applyBorder="1" applyAlignment="1">
      <alignment vertical="center" wrapText="1"/>
    </xf>
    <xf numFmtId="0" fontId="0" fillId="0" borderId="0" xfId="0" applyAlignment="1">
      <alignment wrapText="1"/>
    </xf>
    <xf numFmtId="166" fontId="58" fillId="0" borderId="43" xfId="0" applyNumberFormat="1" applyFont="1" applyBorder="1" applyAlignment="1">
      <alignment horizontal="left" vertical="top" shrinkToFit="1"/>
    </xf>
    <xf numFmtId="0" fontId="60" fillId="0" borderId="13" xfId="0" applyFont="1" applyBorder="1" applyAlignment="1">
      <alignment horizontal="left" vertical="top" wrapText="1"/>
    </xf>
    <xf numFmtId="0" fontId="59" fillId="3" borderId="13" xfId="0" applyFont="1" applyFill="1" applyBorder="1" applyAlignment="1">
      <alignment vertical="top" wrapText="1"/>
    </xf>
    <xf numFmtId="166" fontId="58" fillId="0" borderId="36" xfId="0" applyNumberFormat="1" applyFont="1" applyBorder="1" applyAlignment="1">
      <alignment horizontal="left" vertical="top" shrinkToFit="1"/>
    </xf>
    <xf numFmtId="0" fontId="30" fillId="3" borderId="13" xfId="0" applyFont="1" applyFill="1" applyBorder="1" applyAlignment="1">
      <alignment vertical="top" wrapText="1"/>
    </xf>
    <xf numFmtId="0" fontId="0" fillId="4" borderId="0" xfId="0" applyFill="1"/>
    <xf numFmtId="2" fontId="38" fillId="5" borderId="13" xfId="0" applyNumberFormat="1" applyFont="1" applyFill="1" applyBorder="1"/>
    <xf numFmtId="0" fontId="60" fillId="0" borderId="34" xfId="0" applyFont="1" applyBorder="1" applyAlignment="1">
      <alignment horizontal="left" vertical="top" wrapText="1"/>
    </xf>
    <xf numFmtId="0" fontId="60" fillId="0" borderId="9" xfId="0" applyFont="1" applyBorder="1" applyAlignment="1">
      <alignment vertical="top" wrapText="1"/>
    </xf>
    <xf numFmtId="0" fontId="61" fillId="0" borderId="49" xfId="0" applyFont="1" applyBorder="1" applyAlignment="1">
      <alignment horizontal="left" wrapText="1"/>
    </xf>
    <xf numFmtId="0" fontId="64" fillId="0" borderId="43" xfId="0" applyFont="1" applyBorder="1" applyAlignment="1">
      <alignment vertical="top" wrapText="1"/>
    </xf>
    <xf numFmtId="0" fontId="59" fillId="0" borderId="11" xfId="0" applyFont="1" applyBorder="1" applyAlignment="1">
      <alignment vertical="top" wrapText="1"/>
    </xf>
    <xf numFmtId="2" fontId="59" fillId="0" borderId="13" xfId="0" applyNumberFormat="1" applyFont="1" applyBorder="1" applyAlignment="1">
      <alignment vertical="top" wrapText="1"/>
    </xf>
    <xf numFmtId="0" fontId="64" fillId="2" borderId="36" xfId="0" applyFont="1" applyFill="1" applyBorder="1" applyAlignment="1">
      <alignment vertical="top" wrapText="1"/>
    </xf>
    <xf numFmtId="0" fontId="59" fillId="2" borderId="11" xfId="0" applyFont="1" applyFill="1" applyBorder="1" applyAlignment="1">
      <alignment horizontal="left" vertical="top" wrapText="1"/>
    </xf>
    <xf numFmtId="2" fontId="59" fillId="2" borderId="13" xfId="0" applyNumberFormat="1" applyFont="1" applyFill="1" applyBorder="1" applyAlignment="1">
      <alignment vertical="top" wrapText="1"/>
    </xf>
    <xf numFmtId="0" fontId="59" fillId="2" borderId="11" xfId="0" applyFont="1" applyFill="1" applyBorder="1" applyAlignment="1">
      <alignment vertical="top" wrapText="1"/>
    </xf>
    <xf numFmtId="0" fontId="61" fillId="0" borderId="49" xfId="0" applyFont="1" applyBorder="1" applyAlignment="1">
      <alignment horizontal="left" vertical="center" wrapText="1"/>
    </xf>
    <xf numFmtId="0" fontId="59" fillId="2" borderId="53" xfId="0" applyFont="1" applyFill="1" applyBorder="1" applyAlignment="1">
      <alignment vertical="top" wrapText="1"/>
    </xf>
    <xf numFmtId="0" fontId="64" fillId="2" borderId="41" xfId="0" applyFont="1" applyFill="1" applyBorder="1" applyAlignment="1">
      <alignment vertical="top" wrapText="1"/>
    </xf>
    <xf numFmtId="0" fontId="59" fillId="0" borderId="9" xfId="0" applyFont="1" applyBorder="1" applyAlignment="1">
      <alignment vertical="top" wrapText="1"/>
    </xf>
    <xf numFmtId="0" fontId="61" fillId="0" borderId="49" xfId="0" applyFont="1" applyBorder="1" applyAlignment="1">
      <alignment horizontal="left" vertical="top" wrapText="1"/>
    </xf>
    <xf numFmtId="0" fontId="64" fillId="0" borderId="49" xfId="0" applyFont="1" applyBorder="1" applyAlignment="1">
      <alignment horizontal="left" vertical="top" wrapText="1"/>
    </xf>
    <xf numFmtId="0" fontId="59" fillId="0" borderId="30" xfId="0" applyFont="1" applyBorder="1" applyAlignment="1">
      <alignment vertical="top" wrapText="1"/>
    </xf>
    <xf numFmtId="0" fontId="59" fillId="2" borderId="13" xfId="0" applyFont="1" applyFill="1" applyBorder="1" applyAlignment="1">
      <alignment horizontal="center" vertical="top" wrapText="1"/>
    </xf>
    <xf numFmtId="0" fontId="64" fillId="0" borderId="34" xfId="0" applyFont="1" applyBorder="1" applyAlignment="1">
      <alignment horizontal="left" vertical="top" wrapText="1"/>
    </xf>
    <xf numFmtId="2" fontId="38" fillId="5" borderId="19" xfId="0" applyNumberFormat="1" applyFont="1" applyFill="1" applyBorder="1"/>
    <xf numFmtId="0" fontId="64" fillId="0" borderId="36" xfId="0" applyFont="1" applyBorder="1" applyAlignment="1">
      <alignment vertical="top" wrapText="1"/>
    </xf>
    <xf numFmtId="2" fontId="59" fillId="0" borderId="11" xfId="0" applyNumberFormat="1" applyFont="1" applyBorder="1" applyAlignment="1">
      <alignment vertical="top" wrapText="1"/>
    </xf>
    <xf numFmtId="0" fontId="59" fillId="2" borderId="13" xfId="0" applyFont="1" applyFill="1" applyBorder="1" applyAlignment="1">
      <alignment vertical="top" wrapText="1"/>
    </xf>
    <xf numFmtId="2" fontId="59" fillId="2" borderId="11" xfId="0" applyNumberFormat="1" applyFont="1" applyFill="1" applyBorder="1" applyAlignment="1">
      <alignment vertical="top" wrapText="1"/>
    </xf>
    <xf numFmtId="0" fontId="61" fillId="0" borderId="51" xfId="0" applyFont="1" applyBorder="1" applyAlignment="1">
      <alignment horizontal="left" wrapText="1"/>
    </xf>
    <xf numFmtId="0" fontId="63" fillId="0" borderId="36" xfId="0" applyFont="1" applyBorder="1" applyAlignment="1">
      <alignment vertical="top" wrapText="1"/>
    </xf>
    <xf numFmtId="0" fontId="59" fillId="0" borderId="52" xfId="0" applyFont="1" applyBorder="1" applyAlignment="1">
      <alignment horizontal="left" vertical="top" wrapText="1"/>
    </xf>
    <xf numFmtId="0" fontId="59" fillId="3" borderId="17" xfId="0" applyFont="1" applyFill="1" applyBorder="1" applyAlignment="1">
      <alignment vertical="top" wrapText="1"/>
    </xf>
    <xf numFmtId="0" fontId="61" fillId="0" borderId="34" xfId="0" applyFont="1" applyBorder="1" applyAlignment="1">
      <alignment horizontal="left" wrapText="1"/>
    </xf>
    <xf numFmtId="0" fontId="64" fillId="0" borderId="13" xfId="0" applyFont="1" applyBorder="1" applyAlignment="1">
      <alignment horizontal="left" vertical="top" wrapText="1"/>
    </xf>
    <xf numFmtId="0" fontId="59" fillId="0" borderId="19" xfId="0" applyFont="1" applyBorder="1" applyAlignment="1">
      <alignment vertical="top" wrapText="1"/>
    </xf>
    <xf numFmtId="0" fontId="59" fillId="0" borderId="0" xfId="0" applyFont="1" applyAlignment="1">
      <alignment horizontal="left" vertical="top"/>
    </xf>
    <xf numFmtId="0" fontId="59" fillId="0" borderId="5" xfId="0" applyFont="1" applyBorder="1" applyAlignment="1">
      <alignment horizontal="left" vertical="top"/>
    </xf>
    <xf numFmtId="0" fontId="59" fillId="0" borderId="4" xfId="0" applyFont="1" applyBorder="1" applyAlignment="1">
      <alignment horizontal="left" vertical="top"/>
    </xf>
    <xf numFmtId="0" fontId="59" fillId="0" borderId="17" xfId="0" applyFont="1" applyBorder="1" applyAlignment="1">
      <alignment vertical="top" wrapText="1"/>
    </xf>
    <xf numFmtId="0" fontId="64" fillId="0" borderId="36" xfId="0" applyFont="1" applyBorder="1" applyAlignment="1">
      <alignment horizontal="left" vertical="top" wrapText="1"/>
    </xf>
    <xf numFmtId="0" fontId="59" fillId="0" borderId="13" xfId="0" applyFont="1" applyBorder="1" applyAlignment="1">
      <alignment horizontal="left" vertical="center" wrapText="1"/>
    </xf>
    <xf numFmtId="0" fontId="64" fillId="0" borderId="54" xfId="0" applyFont="1" applyBorder="1" applyAlignment="1">
      <alignment horizontal="left" vertical="top" wrapText="1"/>
    </xf>
    <xf numFmtId="0" fontId="59" fillId="0" borderId="11" xfId="0" applyFont="1" applyBorder="1" applyAlignment="1">
      <alignment horizontal="left" vertical="center" wrapText="1"/>
    </xf>
    <xf numFmtId="0" fontId="61" fillId="0" borderId="43" xfId="0" applyFont="1" applyBorder="1" applyAlignment="1">
      <alignment horizontal="left" wrapText="1"/>
    </xf>
    <xf numFmtId="0" fontId="64" fillId="0" borderId="41" xfId="0" applyFont="1" applyBorder="1" applyAlignment="1">
      <alignment horizontal="center" vertical="top" wrapText="1"/>
    </xf>
    <xf numFmtId="0" fontId="0" fillId="3" borderId="13" xfId="0" applyFill="1" applyBorder="1"/>
    <xf numFmtId="0" fontId="15" fillId="2" borderId="13" xfId="0" applyFont="1" applyFill="1" applyBorder="1" applyAlignment="1">
      <alignment vertical="top" wrapText="1"/>
    </xf>
    <xf numFmtId="0" fontId="61" fillId="0" borderId="34" xfId="0" applyFont="1" applyBorder="1" applyAlignment="1">
      <alignment horizontal="left" vertical="center" wrapText="1"/>
    </xf>
    <xf numFmtId="0" fontId="64" fillId="0" borderId="17" xfId="0" applyFont="1" applyBorder="1" applyAlignment="1">
      <alignment horizontal="center" vertical="top" wrapText="1"/>
    </xf>
    <xf numFmtId="0" fontId="15" fillId="3" borderId="13" xfId="0" applyFont="1" applyFill="1" applyBorder="1" applyAlignment="1">
      <alignment vertical="top" wrapText="1"/>
    </xf>
    <xf numFmtId="0" fontId="64" fillId="0" borderId="43" xfId="0" applyFont="1" applyBorder="1" applyAlignment="1">
      <alignment horizontal="left" vertical="top" wrapText="1"/>
    </xf>
    <xf numFmtId="0" fontId="19" fillId="3" borderId="13" xfId="0" applyFont="1" applyFill="1" applyBorder="1" applyAlignment="1">
      <alignment vertical="top" wrapText="1"/>
    </xf>
    <xf numFmtId="0" fontId="19" fillId="0" borderId="13" xfId="0" applyFont="1" applyBorder="1" applyAlignment="1">
      <alignment vertical="top" wrapText="1"/>
    </xf>
    <xf numFmtId="0" fontId="64" fillId="0" borderId="54" xfId="0" applyFont="1" applyBorder="1" applyAlignment="1">
      <alignment horizontal="left" vertical="center" wrapText="1"/>
    </xf>
    <xf numFmtId="0" fontId="59" fillId="0" borderId="53" xfId="0" applyFont="1" applyBorder="1" applyAlignment="1">
      <alignment horizontal="left" vertical="top" wrapText="1"/>
    </xf>
    <xf numFmtId="0" fontId="64" fillId="0" borderId="36" xfId="0" applyFont="1" applyBorder="1" applyAlignment="1">
      <alignment horizontal="left" vertical="center" wrapText="1"/>
    </xf>
    <xf numFmtId="0" fontId="61" fillId="0" borderId="51" xfId="0" applyFont="1" applyBorder="1" applyAlignment="1">
      <alignment horizontal="left" vertical="top" wrapText="1"/>
    </xf>
    <xf numFmtId="0" fontId="64" fillId="0" borderId="11" xfId="0" applyFont="1" applyBorder="1" applyAlignment="1">
      <alignment vertical="top" wrapText="1"/>
    </xf>
    <xf numFmtId="0" fontId="64" fillId="0" borderId="44" xfId="0" applyFont="1" applyBorder="1" applyAlignment="1">
      <alignment horizontal="left" vertical="top" wrapText="1"/>
    </xf>
    <xf numFmtId="0" fontId="64" fillId="0" borderId="37" xfId="0" applyFont="1" applyBorder="1" applyAlignment="1">
      <alignment horizontal="left" vertical="top" wrapText="1"/>
    </xf>
    <xf numFmtId="0" fontId="67" fillId="0" borderId="37" xfId="0" applyFont="1" applyBorder="1" applyAlignment="1">
      <alignment horizontal="left" vertical="top" wrapText="1"/>
    </xf>
    <xf numFmtId="0" fontId="69" fillId="3" borderId="13" xfId="0" applyFont="1" applyFill="1" applyBorder="1" applyAlignment="1">
      <alignment vertical="top" wrapText="1"/>
    </xf>
    <xf numFmtId="0" fontId="0" fillId="0" borderId="13" xfId="0" applyBorder="1" applyAlignment="1">
      <alignment horizontal="center" wrapText="1"/>
    </xf>
    <xf numFmtId="166" fontId="67" fillId="0" borderId="51" xfId="0" applyNumberFormat="1" applyFont="1" applyBorder="1" applyAlignment="1">
      <alignment horizontal="left" vertical="top" shrinkToFit="1"/>
    </xf>
    <xf numFmtId="166" fontId="70" fillId="0" borderId="43" xfId="0" applyNumberFormat="1" applyFont="1" applyBorder="1" applyAlignment="1">
      <alignment horizontal="left" vertical="top" shrinkToFit="1"/>
    </xf>
    <xf numFmtId="166" fontId="62" fillId="0" borderId="36" xfId="0" applyNumberFormat="1" applyFont="1" applyBorder="1" applyAlignment="1">
      <alignment horizontal="left" vertical="top" shrinkToFit="1"/>
    </xf>
    <xf numFmtId="0" fontId="61" fillId="0" borderId="52" xfId="0" applyFont="1" applyBorder="1" applyAlignment="1">
      <alignment horizontal="left" vertical="top" wrapText="1"/>
    </xf>
    <xf numFmtId="167" fontId="58" fillId="0" borderId="43" xfId="0" applyNumberFormat="1" applyFont="1" applyBorder="1" applyAlignment="1">
      <alignment horizontal="left" vertical="top" shrinkToFit="1"/>
    </xf>
    <xf numFmtId="0" fontId="60" fillId="2" borderId="13" xfId="0" applyFont="1" applyFill="1" applyBorder="1" applyAlignment="1">
      <alignment vertical="top" wrapText="1"/>
    </xf>
    <xf numFmtId="167" fontId="58" fillId="0" borderId="36" xfId="0" applyNumberFormat="1" applyFont="1" applyBorder="1" applyAlignment="1">
      <alignment horizontal="left" vertical="top" shrinkToFit="1"/>
    </xf>
    <xf numFmtId="0" fontId="61" fillId="0" borderId="13" xfId="0" applyFont="1" applyBorder="1" applyAlignment="1">
      <alignment vertical="top" wrapText="1"/>
    </xf>
    <xf numFmtId="0" fontId="57" fillId="0" borderId="13" xfId="0" applyFont="1" applyBorder="1" applyAlignment="1">
      <alignment vertical="top" wrapText="1"/>
    </xf>
    <xf numFmtId="0" fontId="30" fillId="0" borderId="13" xfId="0" applyFont="1" applyBorder="1" applyAlignment="1">
      <alignment vertical="top" wrapText="1"/>
    </xf>
    <xf numFmtId="0" fontId="64" fillId="0" borderId="41" xfId="0" applyFont="1" applyBorder="1" applyAlignment="1">
      <alignment vertical="top" wrapText="1"/>
    </xf>
    <xf numFmtId="0" fontId="61" fillId="0" borderId="17" xfId="0" applyFont="1" applyBorder="1" applyAlignment="1">
      <alignment vertical="top" wrapText="1"/>
    </xf>
    <xf numFmtId="166" fontId="58" fillId="0" borderId="13" xfId="0" applyNumberFormat="1" applyFont="1" applyBorder="1" applyAlignment="1">
      <alignment vertical="top" shrinkToFit="1"/>
    </xf>
    <xf numFmtId="0" fontId="2" fillId="0" borderId="13" xfId="0" applyFont="1" applyBorder="1" applyAlignment="1">
      <alignment wrapText="1"/>
    </xf>
    <xf numFmtId="0" fontId="2" fillId="4" borderId="13" xfId="0" applyFont="1" applyFill="1" applyBorder="1" applyAlignment="1">
      <alignment wrapText="1"/>
    </xf>
    <xf numFmtId="0" fontId="0" fillId="0" borderId="13" xfId="0" applyBorder="1" applyAlignment="1">
      <alignment horizontal="left" vertical="top"/>
    </xf>
    <xf numFmtId="0" fontId="65" fillId="0" borderId="38" xfId="0" applyFont="1" applyBorder="1" applyAlignment="1">
      <alignment vertical="top" wrapText="1"/>
    </xf>
    <xf numFmtId="0" fontId="65" fillId="0" borderId="39" xfId="0" applyFont="1" applyBorder="1" applyAlignment="1">
      <alignment vertical="top" wrapText="1"/>
    </xf>
    <xf numFmtId="0" fontId="65" fillId="0" borderId="0" xfId="0" applyFont="1" applyAlignment="1">
      <alignment vertical="top" wrapText="1"/>
    </xf>
    <xf numFmtId="0" fontId="59" fillId="0" borderId="36" xfId="0" applyFont="1" applyBorder="1" applyAlignment="1">
      <alignment horizontal="left" vertical="top" wrapText="1"/>
    </xf>
    <xf numFmtId="0" fontId="59" fillId="0" borderId="36" xfId="0" applyFont="1" applyBorder="1" applyAlignment="1">
      <alignment vertical="top" wrapText="1"/>
    </xf>
    <xf numFmtId="0" fontId="59" fillId="0" borderId="32" xfId="0" applyFont="1" applyBorder="1" applyAlignment="1">
      <alignment horizontal="left" vertical="top" wrapText="1"/>
    </xf>
    <xf numFmtId="0" fontId="59" fillId="0" borderId="54" xfId="0" applyFont="1" applyBorder="1" applyAlignment="1">
      <alignment horizontal="left" vertical="top" wrapText="1"/>
    </xf>
    <xf numFmtId="0" fontId="59" fillId="0" borderId="36" xfId="0" applyFont="1" applyBorder="1" applyAlignment="1">
      <alignment horizontal="left" vertical="center" wrapText="1"/>
    </xf>
    <xf numFmtId="0" fontId="59" fillId="0" borderId="54" xfId="0" applyFont="1" applyBorder="1" applyAlignment="1">
      <alignment horizontal="left" vertical="center" wrapText="1"/>
    </xf>
    <xf numFmtId="0" fontId="60" fillId="0" borderId="36" xfId="0" applyFont="1" applyBorder="1" applyAlignment="1">
      <alignment vertical="top" wrapText="1"/>
    </xf>
    <xf numFmtId="0" fontId="19" fillId="0" borderId="54" xfId="0" applyFont="1" applyBorder="1" applyAlignment="1">
      <alignment horizontal="left" vertical="top" wrapText="1"/>
    </xf>
    <xf numFmtId="0" fontId="61" fillId="0" borderId="54" xfId="0" applyFont="1" applyBorder="1" applyAlignment="1">
      <alignment horizontal="left" vertical="top" wrapText="1"/>
    </xf>
    <xf numFmtId="0" fontId="30" fillId="0" borderId="54" xfId="0" applyFont="1" applyBorder="1" applyAlignment="1">
      <alignment horizontal="left" vertical="top" wrapText="1"/>
    </xf>
    <xf numFmtId="166" fontId="58" fillId="0" borderId="46" xfId="0" applyNumberFormat="1" applyFont="1" applyBorder="1" applyAlignment="1">
      <alignment horizontal="left" vertical="top" shrinkToFit="1"/>
    </xf>
    <xf numFmtId="0" fontId="59" fillId="0" borderId="41" xfId="0" applyFont="1" applyBorder="1" applyAlignment="1">
      <alignment horizontal="left" vertical="top" wrapText="1"/>
    </xf>
    <xf numFmtId="0" fontId="30" fillId="0" borderId="52" xfId="0" applyFont="1" applyBorder="1" applyAlignment="1">
      <alignment horizontal="left" vertical="top" wrapText="1"/>
    </xf>
    <xf numFmtId="166" fontId="58" fillId="0" borderId="53" xfId="0" applyNumberFormat="1" applyFont="1" applyBorder="1" applyAlignment="1">
      <alignment horizontal="left" vertical="top" shrinkToFit="1"/>
    </xf>
    <xf numFmtId="0" fontId="61" fillId="0" borderId="58" xfId="0" applyFont="1" applyBorder="1" applyAlignment="1">
      <alignment horizontal="left" vertical="top" wrapText="1"/>
    </xf>
    <xf numFmtId="0" fontId="30" fillId="0" borderId="0" xfId="203" applyAlignment="1">
      <alignment horizontal="left" vertical="top"/>
    </xf>
    <xf numFmtId="0" fontId="61" fillId="0" borderId="9" xfId="203" applyFont="1" applyBorder="1" applyAlignment="1">
      <alignment vertical="top"/>
    </xf>
    <xf numFmtId="0" fontId="61" fillId="0" borderId="13" xfId="203" applyFont="1" applyBorder="1" applyAlignment="1">
      <alignment vertical="top" wrapText="1"/>
    </xf>
    <xf numFmtId="0" fontId="61" fillId="0" borderId="13" xfId="203" applyFont="1" applyBorder="1" applyAlignment="1">
      <alignment horizontal="center" vertical="top" wrapText="1"/>
    </xf>
    <xf numFmtId="0" fontId="61" fillId="0" borderId="9" xfId="203" applyFont="1" applyBorder="1" applyAlignment="1">
      <alignment vertical="top" wrapText="1"/>
    </xf>
    <xf numFmtId="0" fontId="61" fillId="0" borderId="13" xfId="203" applyFont="1" applyBorder="1" applyAlignment="1">
      <alignment vertical="top"/>
    </xf>
    <xf numFmtId="0" fontId="61" fillId="0" borderId="2" xfId="203" applyFont="1" applyBorder="1" applyAlignment="1">
      <alignment horizontal="left" vertical="top"/>
    </xf>
    <xf numFmtId="0" fontId="61" fillId="0" borderId="13" xfId="203" applyFont="1" applyBorder="1" applyAlignment="1">
      <alignment horizontal="left" vertical="top"/>
    </xf>
    <xf numFmtId="0" fontId="61" fillId="0" borderId="2" xfId="203" applyFont="1" applyBorder="1" applyAlignment="1">
      <alignment vertical="top" wrapText="1"/>
    </xf>
    <xf numFmtId="0" fontId="30" fillId="0" borderId="0" xfId="203" applyAlignment="1">
      <alignment vertical="top"/>
    </xf>
    <xf numFmtId="0" fontId="61" fillId="0" borderId="37" xfId="203" applyFont="1" applyBorder="1" applyAlignment="1">
      <alignment wrapText="1"/>
    </xf>
    <xf numFmtId="0" fontId="61" fillId="0" borderId="13" xfId="203" applyFont="1" applyBorder="1" applyAlignment="1">
      <alignment wrapText="1"/>
    </xf>
    <xf numFmtId="0" fontId="61" fillId="0" borderId="37" xfId="203" applyFont="1" applyBorder="1" applyAlignment="1">
      <alignment vertical="center" wrapText="1"/>
    </xf>
    <xf numFmtId="0" fontId="61" fillId="0" borderId="13" xfId="203" applyFont="1" applyBorder="1" applyAlignment="1">
      <alignment vertical="center" wrapText="1"/>
    </xf>
    <xf numFmtId="0" fontId="59" fillId="0" borderId="11" xfId="203" applyFont="1" applyBorder="1" applyAlignment="1">
      <alignment horizontal="left" vertical="top" wrapText="1"/>
    </xf>
    <xf numFmtId="0" fontId="61" fillId="3" borderId="37" xfId="203" applyFont="1" applyFill="1" applyBorder="1" applyAlignment="1">
      <alignment vertical="center" wrapText="1"/>
    </xf>
    <xf numFmtId="0" fontId="61" fillId="3" borderId="13" xfId="203" applyFont="1" applyFill="1" applyBorder="1" applyAlignment="1">
      <alignment vertical="center" wrapText="1"/>
    </xf>
    <xf numFmtId="0" fontId="59" fillId="0" borderId="13" xfId="203" applyFont="1" applyBorder="1" applyAlignment="1">
      <alignment horizontal="center" vertical="top" wrapText="1"/>
    </xf>
    <xf numFmtId="167" fontId="60" fillId="0" borderId="13" xfId="203" applyNumberFormat="1" applyFont="1" applyBorder="1" applyAlignment="1">
      <alignment vertical="top" shrinkToFit="1"/>
    </xf>
    <xf numFmtId="167" fontId="60" fillId="0" borderId="13" xfId="203" applyNumberFormat="1" applyFont="1" applyBorder="1" applyAlignment="1">
      <alignment horizontal="center" vertical="top" shrinkToFit="1"/>
    </xf>
    <xf numFmtId="0" fontId="61" fillId="0" borderId="10" xfId="203" applyFont="1" applyBorder="1" applyAlignment="1">
      <alignment wrapText="1"/>
    </xf>
    <xf numFmtId="0" fontId="61" fillId="3" borderId="10" xfId="203" applyFont="1" applyFill="1" applyBorder="1" applyAlignment="1">
      <alignment wrapText="1"/>
    </xf>
    <xf numFmtId="0" fontId="76" fillId="7" borderId="0" xfId="232" applyFont="1" applyFill="1" applyAlignment="1">
      <alignment vertical="top" wrapText="1"/>
    </xf>
    <xf numFmtId="0" fontId="76" fillId="0" borderId="0" xfId="232" applyFont="1" applyAlignment="1">
      <alignment vertical="top" wrapText="1"/>
    </xf>
    <xf numFmtId="0" fontId="61" fillId="0" borderId="0" xfId="232" applyFont="1" applyAlignment="1">
      <alignment vertical="top" wrapText="1"/>
    </xf>
    <xf numFmtId="0" fontId="59" fillId="0" borderId="0" xfId="232" applyFont="1" applyAlignment="1">
      <alignment vertical="top" wrapText="1"/>
    </xf>
    <xf numFmtId="0" fontId="60" fillId="0" borderId="0" xfId="232" applyFont="1" applyAlignment="1">
      <alignment vertical="top" wrapText="1"/>
    </xf>
    <xf numFmtId="167" fontId="78" fillId="0" borderId="0" xfId="232" applyNumberFormat="1" applyFont="1" applyAlignment="1">
      <alignment vertical="top" shrinkToFit="1"/>
    </xf>
    <xf numFmtId="0" fontId="44" fillId="0" borderId="0" xfId="232" applyAlignment="1">
      <alignment horizontal="left" vertical="top" wrapText="1"/>
    </xf>
    <xf numFmtId="0" fontId="44" fillId="0" borderId="0" xfId="232" applyAlignment="1">
      <alignment vertical="top" wrapText="1"/>
    </xf>
    <xf numFmtId="0" fontId="79" fillId="0" borderId="0" xfId="232" applyFont="1" applyAlignment="1">
      <alignment vertical="top" wrapText="1"/>
    </xf>
    <xf numFmtId="0" fontId="76" fillId="8" borderId="0" xfId="232" applyFont="1" applyFill="1" applyAlignment="1">
      <alignment vertical="top" wrapText="1"/>
    </xf>
    <xf numFmtId="0" fontId="44" fillId="0" borderId="0" xfId="232" applyAlignment="1">
      <alignment vertical="center" wrapText="1"/>
    </xf>
    <xf numFmtId="0" fontId="80" fillId="0" borderId="0" xfId="232" applyFont="1" applyAlignment="1">
      <alignment vertical="top" wrapText="1"/>
    </xf>
    <xf numFmtId="0" fontId="44" fillId="0" borderId="0" xfId="232" applyAlignment="1">
      <alignment wrapText="1"/>
    </xf>
    <xf numFmtId="0" fontId="81" fillId="8" borderId="0" xfId="232" applyFont="1" applyFill="1" applyAlignment="1">
      <alignment vertical="top" wrapText="1"/>
    </xf>
    <xf numFmtId="0" fontId="82" fillId="0" borderId="0" xfId="232" applyFont="1" applyAlignment="1">
      <alignment horizontal="left" vertical="top" wrapText="1"/>
    </xf>
    <xf numFmtId="0" fontId="82" fillId="0" borderId="0" xfId="232" applyFont="1" applyAlignment="1">
      <alignment vertical="top" wrapText="1"/>
    </xf>
    <xf numFmtId="0" fontId="44" fillId="0" borderId="0" xfId="232" applyAlignment="1">
      <alignment horizontal="left" wrapText="1"/>
    </xf>
    <xf numFmtId="167" fontId="83" fillId="0" borderId="0" xfId="232" applyNumberFormat="1" applyFont="1" applyAlignment="1">
      <alignment horizontal="left" vertical="top" shrinkToFit="1"/>
    </xf>
    <xf numFmtId="167" fontId="83" fillId="0" borderId="0" xfId="232" applyNumberFormat="1" applyFont="1" applyAlignment="1">
      <alignment vertical="top" shrinkToFit="1"/>
    </xf>
    <xf numFmtId="0" fontId="30" fillId="0" borderId="13" xfId="203" applyBorder="1" applyAlignment="1">
      <alignment vertical="top" wrapText="1"/>
    </xf>
    <xf numFmtId="0" fontId="61" fillId="0" borderId="13" xfId="203" quotePrefix="1" applyFont="1" applyBorder="1" applyAlignment="1">
      <alignment vertical="top"/>
    </xf>
    <xf numFmtId="0" fontId="61" fillId="0" borderId="13" xfId="203" quotePrefix="1" applyFont="1" applyBorder="1" applyAlignment="1">
      <alignment horizontal="center" vertical="top" wrapText="1"/>
    </xf>
    <xf numFmtId="0" fontId="30" fillId="0" borderId="13" xfId="203" quotePrefix="1" applyBorder="1" applyAlignment="1">
      <alignment horizontal="center" vertical="top"/>
    </xf>
    <xf numFmtId="0" fontId="59" fillId="0" borderId="13" xfId="203" applyFont="1" applyBorder="1" applyAlignment="1">
      <alignment vertical="top" wrapText="1"/>
    </xf>
    <xf numFmtId="0" fontId="61" fillId="0" borderId="13" xfId="203" applyFont="1" applyBorder="1" applyAlignment="1">
      <alignment horizontal="left" wrapText="1"/>
    </xf>
    <xf numFmtId="167" fontId="60" fillId="3" borderId="13" xfId="203" applyNumberFormat="1" applyFont="1" applyFill="1" applyBorder="1" applyAlignment="1">
      <alignment vertical="top" shrinkToFit="1"/>
    </xf>
    <xf numFmtId="0" fontId="60" fillId="0" borderId="13" xfId="203" applyFont="1" applyBorder="1" applyAlignment="1">
      <alignment horizontal="center" vertical="top" wrapText="1"/>
    </xf>
    <xf numFmtId="0" fontId="3" fillId="0" borderId="13" xfId="203" applyFont="1" applyBorder="1" applyAlignment="1">
      <alignment vertical="top" wrapText="1"/>
    </xf>
    <xf numFmtId="0" fontId="59" fillId="0" borderId="13" xfId="203" applyFont="1" applyBorder="1" applyAlignment="1">
      <alignment horizontal="right" vertical="top" wrapText="1" indent="2"/>
    </xf>
    <xf numFmtId="0" fontId="59" fillId="0" borderId="41" xfId="203" applyFont="1" applyBorder="1" applyAlignment="1">
      <alignment vertical="top" wrapText="1"/>
    </xf>
    <xf numFmtId="0" fontId="61" fillId="0" borderId="45" xfId="203" applyFont="1" applyBorder="1" applyAlignment="1">
      <alignment horizontal="left" vertical="center" wrapText="1"/>
    </xf>
    <xf numFmtId="0" fontId="61" fillId="0" borderId="13" xfId="203" applyFont="1" applyBorder="1" applyAlignment="1">
      <alignment horizontal="center" vertical="center" wrapText="1"/>
    </xf>
    <xf numFmtId="0" fontId="61" fillId="0" borderId="13" xfId="203" applyFont="1" applyBorder="1" applyAlignment="1">
      <alignment horizontal="left" vertical="center" wrapText="1"/>
    </xf>
    <xf numFmtId="0" fontId="30" fillId="9" borderId="0" xfId="203" applyFill="1" applyAlignment="1">
      <alignment horizontal="left" vertical="top"/>
    </xf>
    <xf numFmtId="0" fontId="61" fillId="0" borderId="6" xfId="203" applyFont="1" applyBorder="1" applyAlignment="1">
      <alignment horizontal="left" vertical="center" wrapText="1"/>
    </xf>
    <xf numFmtId="0" fontId="30" fillId="0" borderId="13" xfId="203" applyBorder="1" applyAlignment="1">
      <alignment horizontal="left" vertical="top"/>
    </xf>
    <xf numFmtId="0" fontId="3" fillId="0" borderId="11" xfId="203" applyFont="1" applyBorder="1" applyAlignment="1">
      <alignment vertical="top" wrapText="1"/>
    </xf>
    <xf numFmtId="0" fontId="61" fillId="3" borderId="13" xfId="203" applyFont="1" applyFill="1" applyBorder="1" applyAlignment="1">
      <alignment horizontal="left" vertical="center" wrapText="1"/>
    </xf>
    <xf numFmtId="0" fontId="61" fillId="0" borderId="35" xfId="203" applyFont="1" applyBorder="1" applyAlignment="1">
      <alignment horizontal="left" vertical="center" wrapText="1"/>
    </xf>
    <xf numFmtId="0" fontId="59" fillId="0" borderId="45" xfId="203" applyFont="1" applyBorder="1" applyAlignment="1">
      <alignment horizontal="left" vertical="top" wrapText="1"/>
    </xf>
    <xf numFmtId="0" fontId="59" fillId="0" borderId="13" xfId="203" applyFont="1" applyBorder="1" applyAlignment="1">
      <alignment horizontal="left" vertical="top" wrapText="1"/>
    </xf>
    <xf numFmtId="0" fontId="60" fillId="0" borderId="13" xfId="203" applyFont="1" applyBorder="1" applyAlignment="1">
      <alignment vertical="top" wrapText="1"/>
    </xf>
    <xf numFmtId="0" fontId="59" fillId="0" borderId="45" xfId="203" applyFont="1" applyBorder="1" applyAlignment="1">
      <alignment vertical="top" wrapText="1"/>
    </xf>
    <xf numFmtId="0" fontId="59" fillId="0" borderId="63" xfId="203" applyFont="1" applyBorder="1" applyAlignment="1">
      <alignment horizontal="center" vertical="top" wrapText="1"/>
    </xf>
    <xf numFmtId="0" fontId="59" fillId="3" borderId="13" xfId="203" applyFont="1" applyFill="1" applyBorder="1" applyAlignment="1">
      <alignment vertical="top" wrapText="1"/>
    </xf>
    <xf numFmtId="0" fontId="59" fillId="3" borderId="13" xfId="203" applyFont="1" applyFill="1" applyBorder="1" applyAlignment="1">
      <alignment horizontal="left" vertical="top" wrapText="1"/>
    </xf>
    <xf numFmtId="167" fontId="60" fillId="0" borderId="53" xfId="203" applyNumberFormat="1" applyFont="1" applyBorder="1" applyAlignment="1">
      <alignment vertical="top" shrinkToFit="1"/>
    </xf>
    <xf numFmtId="167" fontId="60" fillId="0" borderId="53" xfId="203" applyNumberFormat="1" applyFont="1" applyBorder="1" applyAlignment="1">
      <alignment horizontal="center" vertical="top" shrinkToFit="1"/>
    </xf>
    <xf numFmtId="0" fontId="44" fillId="0" borderId="0" xfId="232" applyAlignment="1">
      <alignment horizontal="left" vertical="top"/>
    </xf>
    <xf numFmtId="0" fontId="59" fillId="0" borderId="54" xfId="232" applyFont="1" applyBorder="1" applyAlignment="1">
      <alignment vertical="top" wrapText="1"/>
    </xf>
    <xf numFmtId="167" fontId="60" fillId="0" borderId="39" xfId="232" applyNumberFormat="1" applyFont="1" applyBorder="1" applyAlignment="1">
      <alignment horizontal="left" vertical="top" shrinkToFit="1"/>
    </xf>
    <xf numFmtId="167" fontId="60" fillId="0" borderId="37" xfId="232" applyNumberFormat="1" applyFont="1" applyBorder="1" applyAlignment="1">
      <alignment horizontal="left" vertical="top" indent="1" shrinkToFit="1"/>
    </xf>
    <xf numFmtId="167" fontId="60" fillId="0" borderId="59" xfId="232" applyNumberFormat="1" applyFont="1" applyBorder="1" applyAlignment="1">
      <alignment horizontal="left" vertical="top" indent="1" shrinkToFit="1"/>
    </xf>
    <xf numFmtId="167" fontId="60" fillId="0" borderId="36" xfId="232" applyNumberFormat="1" applyFont="1" applyBorder="1" applyAlignment="1">
      <alignment horizontal="left" vertical="top" shrinkToFit="1"/>
    </xf>
    <xf numFmtId="167" fontId="60" fillId="0" borderId="59" xfId="232" applyNumberFormat="1" applyFont="1" applyBorder="1" applyAlignment="1">
      <alignment horizontal="left" vertical="top" shrinkToFit="1"/>
    </xf>
    <xf numFmtId="167" fontId="60" fillId="0" borderId="37" xfId="232" applyNumberFormat="1" applyFont="1" applyBorder="1" applyAlignment="1">
      <alignment horizontal="left" vertical="top" shrinkToFit="1"/>
    </xf>
    <xf numFmtId="0" fontId="61" fillId="0" borderId="54" xfId="232" applyFont="1" applyBorder="1" applyAlignment="1">
      <alignment horizontal="left" vertical="top" wrapText="1"/>
    </xf>
    <xf numFmtId="0" fontId="61" fillId="0" borderId="36" xfId="232" applyFont="1" applyBorder="1" applyAlignment="1">
      <alignment horizontal="left" vertical="top" wrapText="1"/>
    </xf>
    <xf numFmtId="0" fontId="61" fillId="0" borderId="37" xfId="232" applyFont="1" applyBorder="1" applyAlignment="1">
      <alignment horizontal="left" vertical="top" wrapText="1"/>
    </xf>
    <xf numFmtId="0" fontId="61" fillId="0" borderId="59" xfId="232" applyFont="1" applyBorder="1" applyAlignment="1">
      <alignment horizontal="left" vertical="top" wrapText="1"/>
    </xf>
    <xf numFmtId="0" fontId="59" fillId="0" borderId="54" xfId="232" applyFont="1" applyBorder="1" applyAlignment="1">
      <alignment horizontal="left" vertical="top" wrapText="1"/>
    </xf>
    <xf numFmtId="0" fontId="61" fillId="0" borderId="54" xfId="232" applyFont="1" applyBorder="1" applyAlignment="1">
      <alignment horizontal="left" wrapText="1"/>
    </xf>
    <xf numFmtId="167" fontId="60" fillId="0" borderId="52" xfId="232" applyNumberFormat="1" applyFont="1" applyBorder="1" applyAlignment="1">
      <alignment horizontal="left" vertical="top" shrinkToFit="1"/>
    </xf>
    <xf numFmtId="0" fontId="60" fillId="0" borderId="34" xfId="232" applyFont="1" applyBorder="1" applyAlignment="1">
      <alignment vertical="top" wrapText="1"/>
    </xf>
    <xf numFmtId="0" fontId="61" fillId="0" borderId="51" xfId="232" applyFont="1" applyBorder="1" applyAlignment="1">
      <alignment horizontal="left" wrapText="1"/>
    </xf>
    <xf numFmtId="49" fontId="61" fillId="0" borderId="6" xfId="232" applyNumberFormat="1" applyFont="1" applyBorder="1" applyAlignment="1">
      <alignment vertical="top"/>
    </xf>
    <xf numFmtId="49" fontId="61" fillId="0" borderId="7" xfId="232" applyNumberFormat="1" applyFont="1" applyBorder="1" applyAlignment="1">
      <alignment vertical="top"/>
    </xf>
    <xf numFmtId="49" fontId="61" fillId="0" borderId="8" xfId="232" applyNumberFormat="1" applyFont="1" applyBorder="1" applyAlignment="1">
      <alignment vertical="top"/>
    </xf>
    <xf numFmtId="167" fontId="60" fillId="0" borderId="13" xfId="232" applyNumberFormat="1" applyFont="1" applyBorder="1" applyAlignment="1">
      <alignment horizontal="left" vertical="top" shrinkToFit="1"/>
    </xf>
    <xf numFmtId="167" fontId="60" fillId="0" borderId="10" xfId="232" applyNumberFormat="1" applyFont="1" applyBorder="1" applyAlignment="1">
      <alignment horizontal="left" vertical="top" shrinkToFit="1"/>
    </xf>
    <xf numFmtId="0" fontId="61" fillId="0" borderId="0" xfId="232" applyFont="1" applyAlignment="1">
      <alignment horizontal="left" wrapText="1"/>
    </xf>
    <xf numFmtId="0" fontId="61" fillId="0" borderId="65" xfId="232" applyFont="1" applyBorder="1" applyAlignment="1">
      <alignment horizontal="left" wrapText="1"/>
    </xf>
    <xf numFmtId="167" fontId="60" fillId="0" borderId="11" xfId="232" applyNumberFormat="1" applyFont="1" applyBorder="1" applyAlignment="1">
      <alignment horizontal="left" vertical="top" shrinkToFit="1"/>
    </xf>
    <xf numFmtId="167" fontId="60" fillId="0" borderId="9" xfId="232" applyNumberFormat="1" applyFont="1" applyBorder="1" applyAlignment="1">
      <alignment horizontal="left" vertical="top" shrinkToFit="1"/>
    </xf>
    <xf numFmtId="164" fontId="19" fillId="0" borderId="0" xfId="206" applyFont="1" applyFill="1" applyAlignment="1" applyProtection="1">
      <alignment horizontal="center"/>
      <protection locked="0"/>
    </xf>
    <xf numFmtId="164" fontId="19" fillId="0" borderId="0" xfId="206" applyFont="1" applyFill="1" applyAlignment="1" applyProtection="1">
      <alignment horizontal="left"/>
      <protection locked="0"/>
    </xf>
    <xf numFmtId="2" fontId="3" fillId="0" borderId="4" xfId="0" applyNumberFormat="1" applyFont="1" applyBorder="1" applyAlignment="1">
      <alignment horizontal="right"/>
    </xf>
    <xf numFmtId="164" fontId="2" fillId="6" borderId="0" xfId="0" applyNumberFormat="1" applyFont="1" applyFill="1"/>
    <xf numFmtId="164" fontId="26" fillId="6" borderId="0" xfId="0" applyNumberFormat="1" applyFont="1" applyFill="1" applyAlignment="1">
      <alignment vertical="top" wrapText="1"/>
    </xf>
    <xf numFmtId="0" fontId="2" fillId="0" borderId="16" xfId="0" applyFont="1" applyBorder="1" applyAlignment="1">
      <alignment horizontal="center" vertical="center" wrapText="1"/>
    </xf>
    <xf numFmtId="0" fontId="2" fillId="0" borderId="19" xfId="0" applyFont="1" applyBorder="1" applyAlignment="1">
      <alignment horizontal="center" vertical="top" wrapText="1"/>
    </xf>
    <xf numFmtId="2" fontId="30" fillId="3" borderId="13" xfId="0" applyNumberFormat="1" applyFont="1" applyFill="1" applyBorder="1" applyAlignment="1">
      <alignment vertical="top" wrapText="1"/>
    </xf>
    <xf numFmtId="2" fontId="59" fillId="3" borderId="13" xfId="0" applyNumberFormat="1" applyFont="1" applyFill="1" applyBorder="1" applyAlignment="1">
      <alignment vertical="top" wrapText="1"/>
    </xf>
    <xf numFmtId="2" fontId="61" fillId="3" borderId="1" xfId="0" applyNumberFormat="1" applyFont="1" applyFill="1" applyBorder="1" applyAlignment="1">
      <alignment vertical="center" wrapText="1"/>
    </xf>
    <xf numFmtId="2" fontId="59" fillId="3" borderId="17" xfId="0" applyNumberFormat="1" applyFont="1" applyFill="1" applyBorder="1" applyAlignment="1">
      <alignment vertical="top" wrapText="1"/>
    </xf>
    <xf numFmtId="2" fontId="69" fillId="3" borderId="13" xfId="0" applyNumberFormat="1" applyFont="1" applyFill="1" applyBorder="1" applyAlignment="1">
      <alignment vertical="top" wrapText="1"/>
    </xf>
    <xf numFmtId="0" fontId="6" fillId="0" borderId="13" xfId="0" applyFont="1" applyBorder="1" applyAlignment="1" applyProtection="1">
      <alignment horizontal="center"/>
      <protection locked="0"/>
    </xf>
    <xf numFmtId="14" fontId="6" fillId="0" borderId="13" xfId="0" applyNumberFormat="1" applyFont="1" applyBorder="1" applyAlignment="1" applyProtection="1">
      <alignment horizontal="center" wrapText="1"/>
      <protection locked="0"/>
    </xf>
    <xf numFmtId="0" fontId="6" fillId="0" borderId="0" xfId="0" applyFont="1" applyProtection="1">
      <protection locked="0"/>
    </xf>
    <xf numFmtId="0" fontId="2" fillId="0" borderId="0" xfId="0" applyFont="1" applyProtection="1">
      <protection locked="0"/>
    </xf>
    <xf numFmtId="2" fontId="2" fillId="0" borderId="0" xfId="0" applyNumberFormat="1" applyFont="1" applyProtection="1">
      <protection locked="0"/>
    </xf>
    <xf numFmtId="0" fontId="9" fillId="0" borderId="0" xfId="0" applyFont="1" applyProtection="1">
      <protection locked="0"/>
    </xf>
    <xf numFmtId="2" fontId="2" fillId="0" borderId="18" xfId="0" applyNumberFormat="1" applyFont="1" applyBorder="1" applyProtection="1">
      <protection locked="0"/>
    </xf>
    <xf numFmtId="2" fontId="2" fillId="0" borderId="2" xfId="0" applyNumberFormat="1" applyFont="1" applyBorder="1" applyProtection="1">
      <protection locked="0"/>
    </xf>
    <xf numFmtId="0" fontId="2" fillId="0" borderId="9" xfId="0" applyFont="1" applyBorder="1" applyProtection="1">
      <protection locked="0"/>
    </xf>
    <xf numFmtId="2" fontId="2" fillId="0" borderId="9" xfId="0" applyNumberFormat="1" applyFont="1" applyBorder="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left"/>
      <protection locked="0"/>
    </xf>
    <xf numFmtId="0" fontId="2" fillId="0" borderId="18" xfId="0" applyFont="1" applyBorder="1" applyProtection="1">
      <protection locked="0"/>
    </xf>
    <xf numFmtId="14" fontId="6" fillId="0" borderId="22" xfId="0" quotePrefix="1" applyNumberFormat="1" applyFont="1" applyBorder="1" applyAlignment="1">
      <alignment horizontal="right"/>
    </xf>
    <xf numFmtId="14" fontId="6" fillId="0" borderId="23" xfId="0" quotePrefix="1" applyNumberFormat="1" applyFont="1" applyBorder="1" applyAlignment="1">
      <alignment horizontal="right"/>
    </xf>
    <xf numFmtId="0" fontId="6" fillId="0" borderId="24" xfId="0" applyFont="1" applyBorder="1"/>
    <xf numFmtId="0" fontId="6" fillId="0" borderId="25" xfId="0" applyFont="1" applyBorder="1"/>
    <xf numFmtId="0" fontId="6" fillId="0" borderId="11" xfId="0" applyFont="1" applyBorder="1"/>
    <xf numFmtId="0" fontId="6" fillId="0" borderId="26" xfId="0" applyFont="1" applyBorder="1"/>
    <xf numFmtId="0" fontId="2" fillId="0" borderId="24" xfId="0" applyFont="1" applyBorder="1"/>
    <xf numFmtId="0" fontId="2" fillId="0" borderId="25" xfId="0" applyFont="1" applyBorder="1"/>
    <xf numFmtId="164" fontId="2" fillId="0" borderId="4" xfId="0" applyNumberFormat="1" applyFont="1" applyBorder="1"/>
    <xf numFmtId="164" fontId="2" fillId="0" borderId="14" xfId="0" applyNumberFormat="1" applyFont="1" applyBorder="1"/>
    <xf numFmtId="164" fontId="2" fillId="0" borderId="27" xfId="0" applyNumberFormat="1" applyFont="1" applyBorder="1"/>
    <xf numFmtId="0" fontId="6" fillId="0" borderId="24" xfId="0" applyFont="1" applyBorder="1" applyAlignment="1">
      <alignment horizontal="center"/>
    </xf>
    <xf numFmtId="2" fontId="2" fillId="0" borderId="4" xfId="0" applyNumberFormat="1" applyFont="1" applyBorder="1"/>
    <xf numFmtId="2" fontId="2" fillId="0" borderId="11" xfId="0" applyNumberFormat="1" applyFont="1" applyBorder="1"/>
    <xf numFmtId="2" fontId="2" fillId="0" borderId="26" xfId="0" applyNumberFormat="1" applyFont="1" applyBorder="1"/>
    <xf numFmtId="2" fontId="2" fillId="0" borderId="14" xfId="0" applyNumberFormat="1" applyFont="1" applyBorder="1"/>
    <xf numFmtId="2" fontId="2" fillId="0" borderId="27" xfId="0" applyNumberFormat="1" applyFont="1" applyBorder="1"/>
    <xf numFmtId="0" fontId="2" fillId="0" borderId="1" xfId="0" applyFont="1" applyBorder="1"/>
    <xf numFmtId="0" fontId="2" fillId="0" borderId="17" xfId="0" applyFont="1" applyBorder="1"/>
    <xf numFmtId="2" fontId="2" fillId="0" borderId="13" xfId="0" applyNumberFormat="1" applyFont="1" applyBorder="1"/>
    <xf numFmtId="2" fontId="2" fillId="0" borderId="15" xfId="0" applyNumberFormat="1" applyFont="1" applyBorder="1"/>
    <xf numFmtId="2" fontId="2" fillId="0" borderId="16" xfId="0" applyNumberFormat="1" applyFont="1" applyBorder="1"/>
    <xf numFmtId="2" fontId="2" fillId="0" borderId="25" xfId="0" applyNumberFormat="1" applyFont="1" applyBorder="1"/>
    <xf numFmtId="2" fontId="2" fillId="0" borderId="17" xfId="0" applyNumberFormat="1" applyFont="1" applyBorder="1"/>
    <xf numFmtId="0" fontId="2" fillId="0" borderId="24" xfId="0" applyFont="1" applyBorder="1" applyAlignment="1">
      <alignment horizontal="center"/>
    </xf>
    <xf numFmtId="0" fontId="84" fillId="0" borderId="0" xfId="0" applyFont="1"/>
    <xf numFmtId="0" fontId="2" fillId="0" borderId="0" xfId="0" applyFont="1" applyAlignment="1">
      <alignment horizontal="left"/>
    </xf>
    <xf numFmtId="0" fontId="7" fillId="0" borderId="0" xfId="0" applyFont="1" applyAlignment="1">
      <alignment horizontal="left"/>
    </xf>
    <xf numFmtId="0" fontId="84" fillId="0" borderId="0" xfId="0" applyFont="1" applyAlignment="1">
      <alignment horizontal="left"/>
    </xf>
    <xf numFmtId="2" fontId="2" fillId="0" borderId="1" xfId="0" applyNumberFormat="1" applyFont="1" applyBorder="1"/>
    <xf numFmtId="2" fontId="2" fillId="0" borderId="28" xfId="0" applyNumberFormat="1" applyFont="1" applyBorder="1"/>
    <xf numFmtId="0" fontId="2" fillId="0" borderId="29" xfId="0" applyFont="1" applyBorder="1"/>
    <xf numFmtId="0" fontId="2" fillId="0" borderId="12" xfId="0" applyFont="1" applyBorder="1"/>
    <xf numFmtId="0" fontId="6" fillId="0" borderId="12" xfId="0" applyFont="1" applyBorder="1" applyProtection="1">
      <protection locked="0"/>
    </xf>
    <xf numFmtId="0" fontId="6" fillId="0" borderId="0" xfId="0" applyFont="1" applyAlignment="1" applyProtection="1">
      <alignment horizontal="center"/>
      <protection locked="0"/>
    </xf>
    <xf numFmtId="0" fontId="6" fillId="0" borderId="13" xfId="0" applyFont="1" applyBorder="1" applyProtection="1">
      <protection locked="0"/>
    </xf>
    <xf numFmtId="0" fontId="6" fillId="0" borderId="11" xfId="0" applyFont="1" applyBorder="1" applyProtection="1">
      <protection locked="0"/>
    </xf>
    <xf numFmtId="14" fontId="6" fillId="0" borderId="11" xfId="0" applyNumberFormat="1" applyFont="1" applyBorder="1" applyAlignment="1" applyProtection="1">
      <alignment horizontal="center"/>
      <protection locked="0"/>
    </xf>
    <xf numFmtId="14" fontId="6" fillId="0" borderId="13" xfId="0" applyNumberFormat="1" applyFont="1" applyBorder="1" applyProtection="1">
      <protection locked="0"/>
    </xf>
    <xf numFmtId="0" fontId="2" fillId="0" borderId="13" xfId="0" applyFont="1" applyBorder="1"/>
    <xf numFmtId="0" fontId="6" fillId="0" borderId="0" xfId="0" applyFont="1" applyAlignment="1">
      <alignment horizontal="center"/>
    </xf>
    <xf numFmtId="0" fontId="2" fillId="0" borderId="14" xfId="0" applyFont="1" applyBorder="1"/>
    <xf numFmtId="0" fontId="2" fillId="0" borderId="15" xfId="0" applyFont="1" applyBorder="1"/>
    <xf numFmtId="0" fontId="2" fillId="0" borderId="0" xfId="0" applyFont="1" applyAlignment="1" applyProtection="1">
      <alignment horizontal="right"/>
      <protection locked="0"/>
    </xf>
    <xf numFmtId="0" fontId="6" fillId="0" borderId="16" xfId="0" applyFont="1" applyBorder="1"/>
    <xf numFmtId="0" fontId="2" fillId="0" borderId="66" xfId="0" applyFont="1" applyBorder="1"/>
    <xf numFmtId="0" fontId="45" fillId="0" borderId="0" xfId="0" applyFont="1"/>
    <xf numFmtId="0" fontId="2" fillId="0" borderId="16" xfId="0" applyFont="1" applyBorder="1" applyAlignment="1">
      <alignment horizontal="center" vertical="center"/>
    </xf>
    <xf numFmtId="0" fontId="16" fillId="0" borderId="0" xfId="0" applyFont="1"/>
    <xf numFmtId="0" fontId="85" fillId="0" borderId="0" xfId="0" applyFont="1"/>
    <xf numFmtId="0" fontId="6" fillId="0" borderId="11" xfId="0" applyFont="1" applyBorder="1" applyAlignment="1" applyProtection="1">
      <alignment horizontal="center"/>
      <protection locked="0"/>
    </xf>
    <xf numFmtId="14" fontId="6" fillId="0" borderId="10" xfId="0" applyNumberFormat="1" applyFont="1" applyBorder="1" applyAlignment="1" applyProtection="1">
      <alignment horizontal="center" wrapText="1"/>
      <protection locked="0"/>
    </xf>
    <xf numFmtId="0" fontId="2" fillId="0" borderId="16" xfId="0" applyFont="1" applyBorder="1" applyProtection="1">
      <protection locked="0"/>
    </xf>
    <xf numFmtId="2" fontId="2" fillId="0" borderId="16" xfId="0" applyNumberFormat="1" applyFont="1" applyBorder="1" applyProtection="1">
      <protection locked="0"/>
    </xf>
    <xf numFmtId="2" fontId="2" fillId="0" borderId="15" xfId="0" applyNumberFormat="1" applyFont="1" applyBorder="1" applyProtection="1">
      <protection locked="0"/>
    </xf>
    <xf numFmtId="2" fontId="2" fillId="0" borderId="17" xfId="0" applyNumberFormat="1" applyFont="1" applyBorder="1" applyProtection="1">
      <protection locked="0"/>
    </xf>
    <xf numFmtId="0" fontId="2" fillId="0" borderId="13" xfId="0" applyFont="1" applyBorder="1" applyProtection="1">
      <protection locked="0"/>
    </xf>
    <xf numFmtId="2" fontId="2" fillId="0" borderId="13" xfId="0" applyNumberFormat="1" applyFont="1" applyBorder="1" applyProtection="1">
      <protection locked="0"/>
    </xf>
    <xf numFmtId="0" fontId="2" fillId="0" borderId="16" xfId="0" applyFont="1" applyBorder="1" applyAlignment="1" applyProtection="1">
      <alignment horizontal="center"/>
      <protection locked="0"/>
    </xf>
    <xf numFmtId="0" fontId="2" fillId="0" borderId="15" xfId="0" applyFont="1" applyBorder="1" applyProtection="1">
      <protection locked="0"/>
    </xf>
    <xf numFmtId="0" fontId="2" fillId="0" borderId="19" xfId="0" applyFont="1" applyBorder="1" applyProtection="1">
      <protection locked="0"/>
    </xf>
    <xf numFmtId="164" fontId="25" fillId="0" borderId="0" xfId="206" applyFont="1" applyFill="1" applyProtection="1">
      <protection locked="0"/>
    </xf>
    <xf numFmtId="0" fontId="43" fillId="0" borderId="4" xfId="0" applyFont="1" applyBorder="1" applyAlignment="1">
      <alignment horizontal="center"/>
    </xf>
    <xf numFmtId="0" fontId="43" fillId="0" borderId="5" xfId="0" applyFont="1" applyBorder="1" applyAlignment="1">
      <alignment horizontal="center"/>
    </xf>
    <xf numFmtId="0" fontId="27" fillId="0" borderId="4" xfId="0" applyFont="1" applyBorder="1" applyAlignment="1">
      <alignment horizontal="center"/>
    </xf>
    <xf numFmtId="0" fontId="27" fillId="0" borderId="5" xfId="0" applyFont="1" applyBorder="1" applyAlignment="1">
      <alignment horizont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45" fillId="0" borderId="4" xfId="0" applyFont="1" applyBorder="1" applyAlignment="1">
      <alignment horizontal="center" vertical="center"/>
    </xf>
    <xf numFmtId="0" fontId="45" fillId="0" borderId="0" xfId="0" applyFont="1" applyAlignment="1">
      <alignment horizontal="center" vertical="center"/>
    </xf>
    <xf numFmtId="0" fontId="45" fillId="0" borderId="5" xfId="0" applyFont="1" applyBorder="1" applyAlignment="1">
      <alignment horizontal="center" vertical="center"/>
    </xf>
    <xf numFmtId="0" fontId="6" fillId="0" borderId="0" xfId="0" applyFont="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6" fillId="0" borderId="0" xfId="0" applyFont="1" applyAlignment="1" applyProtection="1">
      <alignment horizontal="center"/>
      <protection locked="0"/>
    </xf>
    <xf numFmtId="0" fontId="16" fillId="0" borderId="0" xfId="0" applyFont="1" applyAlignment="1">
      <alignment horizontal="center" vertical="center"/>
    </xf>
    <xf numFmtId="0" fontId="16" fillId="0" borderId="0" xfId="0" applyFont="1" applyAlignment="1">
      <alignment horizont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 fillId="0" borderId="0" xfId="0" applyFont="1" applyAlignment="1">
      <alignment vertical="top" wrapText="1"/>
    </xf>
    <xf numFmtId="0" fontId="0" fillId="0" borderId="0" xfId="0"/>
    <xf numFmtId="0" fontId="12" fillId="0" borderId="0" xfId="0" applyFont="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2" fontId="6" fillId="0" borderId="0" xfId="0" applyNumberFormat="1" applyFont="1" applyAlignment="1" applyProtection="1">
      <alignment horizontal="center"/>
      <protection locked="0"/>
    </xf>
    <xf numFmtId="0" fontId="6" fillId="0" borderId="0" xfId="0" applyFont="1" applyAlignment="1" applyProtection="1">
      <alignment horizontal="left"/>
      <protection locked="0"/>
    </xf>
    <xf numFmtId="0" fontId="6" fillId="0" borderId="5" xfId="0" applyFont="1" applyBorder="1" applyAlignment="1" applyProtection="1">
      <alignment horizontal="left"/>
      <protection locked="0"/>
    </xf>
    <xf numFmtId="0" fontId="27" fillId="0" borderId="13" xfId="0" applyFont="1" applyBorder="1" applyAlignment="1">
      <alignment horizontal="center" vertical="center"/>
    </xf>
    <xf numFmtId="0" fontId="27" fillId="0" borderId="13" xfId="0" applyFont="1" applyBorder="1" applyAlignment="1">
      <alignment horizontal="center" vertical="center" wrapText="1"/>
    </xf>
    <xf numFmtId="0" fontId="27" fillId="0" borderId="13" xfId="0" applyFont="1" applyBorder="1" applyAlignment="1">
      <alignment horizontal="center"/>
    </xf>
    <xf numFmtId="0" fontId="27" fillId="0" borderId="17"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xf>
    <xf numFmtId="0" fontId="37" fillId="0" borderId="7" xfId="0" applyFont="1" applyBorder="1" applyAlignment="1">
      <alignment horizontal="center"/>
    </xf>
    <xf numFmtId="0" fontId="27" fillId="0" borderId="13" xfId="0" applyFont="1" applyBorder="1" applyAlignment="1">
      <alignment horizontal="center" wrapText="1"/>
    </xf>
    <xf numFmtId="0" fontId="0" fillId="0" borderId="13" xfId="0" applyBorder="1" applyAlignment="1">
      <alignment horizontal="center"/>
    </xf>
    <xf numFmtId="0" fontId="48" fillId="0" borderId="0" xfId="0" applyFont="1" applyAlignment="1">
      <alignment horizontal="center" vertical="center"/>
    </xf>
    <xf numFmtId="0" fontId="49" fillId="0" borderId="0" xfId="0" applyFont="1" applyAlignment="1">
      <alignment horizontal="center"/>
    </xf>
    <xf numFmtId="0" fontId="27" fillId="0" borderId="7" xfId="0" applyFont="1" applyBorder="1" applyAlignment="1">
      <alignment horizontal="center"/>
    </xf>
    <xf numFmtId="0" fontId="43" fillId="0" borderId="0" xfId="0" applyFont="1" applyAlignment="1">
      <alignment horizontal="center"/>
    </xf>
    <xf numFmtId="0" fontId="0" fillId="0" borderId="0" xfId="0" applyAlignment="1">
      <alignment horizontal="center"/>
    </xf>
    <xf numFmtId="0" fontId="51" fillId="0" borderId="0" xfId="0" applyFont="1" applyAlignment="1">
      <alignment horizontal="center"/>
    </xf>
    <xf numFmtId="166" fontId="56" fillId="0" borderId="30" xfId="232" applyNumberFormat="1" applyFont="1" applyBorder="1" applyAlignment="1">
      <alignment horizontal="left" vertical="top" shrinkToFit="1"/>
    </xf>
    <xf numFmtId="166" fontId="56" fillId="0" borderId="34" xfId="232" applyNumberFormat="1" applyFont="1" applyBorder="1" applyAlignment="1">
      <alignment horizontal="left" vertical="top" shrinkToFit="1"/>
    </xf>
    <xf numFmtId="0" fontId="56" fillId="0" borderId="32" xfId="232" applyFont="1" applyBorder="1" applyAlignment="1">
      <alignment horizontal="left" vertical="top" wrapText="1"/>
    </xf>
    <xf numFmtId="0" fontId="9" fillId="0" borderId="33" xfId="232" applyFont="1" applyBorder="1" applyAlignment="1">
      <alignment horizontal="left" vertical="top" wrapText="1"/>
    </xf>
    <xf numFmtId="0" fontId="56" fillId="0" borderId="11" xfId="232" applyFont="1" applyBorder="1" applyAlignment="1">
      <alignment horizontal="center" vertical="center" wrapText="1"/>
    </xf>
    <xf numFmtId="0" fontId="56" fillId="0" borderId="9" xfId="232" applyFont="1" applyBorder="1" applyAlignment="1">
      <alignment horizontal="center" vertical="center" wrapText="1"/>
    </xf>
    <xf numFmtId="0" fontId="56" fillId="0" borderId="10" xfId="232" applyFont="1" applyBorder="1" applyAlignment="1">
      <alignment horizontal="center" vertical="center" wrapText="1"/>
    </xf>
    <xf numFmtId="0" fontId="9" fillId="0" borderId="36" xfId="232" applyFont="1" applyBorder="1" applyAlignment="1">
      <alignment horizontal="left" vertical="top" wrapText="1"/>
    </xf>
    <xf numFmtId="0" fontId="9" fillId="0" borderId="37" xfId="232" applyFont="1" applyBorder="1" applyAlignment="1">
      <alignment horizontal="left" vertical="top" wrapText="1"/>
    </xf>
    <xf numFmtId="0" fontId="9" fillId="0" borderId="38" xfId="232" applyFont="1" applyBorder="1" applyAlignment="1">
      <alignment horizontal="left" vertical="top" wrapText="1"/>
    </xf>
    <xf numFmtId="0" fontId="9" fillId="0" borderId="39" xfId="232" applyFont="1" applyBorder="1" applyAlignment="1">
      <alignment horizontal="left" vertical="top" wrapText="1"/>
    </xf>
    <xf numFmtId="0" fontId="57" fillId="0" borderId="34" xfId="232" applyFont="1" applyBorder="1" applyAlignment="1">
      <alignment horizontal="left" wrapText="1"/>
    </xf>
    <xf numFmtId="0" fontId="57" fillId="0" borderId="0" xfId="232" applyFont="1" applyAlignment="1">
      <alignment horizontal="left" wrapText="1"/>
    </xf>
    <xf numFmtId="0" fontId="57" fillId="0" borderId="5" xfId="232" applyFont="1" applyBorder="1" applyAlignment="1">
      <alignment horizontal="left" wrapText="1"/>
    </xf>
    <xf numFmtId="0" fontId="57" fillId="0" borderId="40" xfId="232" applyFont="1" applyBorder="1" applyAlignment="1">
      <alignment horizontal="left" vertical="top" wrapText="1"/>
    </xf>
    <xf numFmtId="0" fontId="57" fillId="0" borderId="42" xfId="232" applyFont="1" applyBorder="1" applyAlignment="1">
      <alignment horizontal="left" vertical="top" wrapText="1"/>
    </xf>
    <xf numFmtId="0" fontId="56" fillId="0" borderId="41" xfId="232" applyFont="1" applyBorder="1" applyAlignment="1">
      <alignment horizontal="left" vertical="top" wrapText="1"/>
    </xf>
    <xf numFmtId="0" fontId="57" fillId="0" borderId="38" xfId="232" applyFont="1" applyBorder="1" applyAlignment="1">
      <alignment horizontal="left" vertical="top" wrapText="1"/>
    </xf>
    <xf numFmtId="0" fontId="57" fillId="0" borderId="43" xfId="232" applyFont="1" applyBorder="1" applyAlignment="1">
      <alignment horizontal="left" vertical="top" wrapText="1"/>
    </xf>
    <xf numFmtId="0" fontId="57" fillId="0" borderId="44" xfId="232" applyFont="1" applyBorder="1" applyAlignment="1">
      <alignment horizontal="left" vertical="top" wrapText="1"/>
    </xf>
    <xf numFmtId="0" fontId="57" fillId="0" borderId="13" xfId="232" applyFont="1" applyBorder="1" applyAlignment="1">
      <alignment horizontal="center" vertical="top" wrapText="1"/>
    </xf>
    <xf numFmtId="0" fontId="9" fillId="0" borderId="13" xfId="232" applyFont="1" applyBorder="1" applyAlignment="1">
      <alignment horizontal="center" vertical="top" wrapText="1"/>
    </xf>
    <xf numFmtId="167" fontId="56" fillId="0" borderId="46" xfId="232" applyNumberFormat="1" applyFont="1" applyBorder="1" applyAlignment="1">
      <alignment horizontal="left" vertical="top" shrinkToFit="1"/>
    </xf>
    <xf numFmtId="167" fontId="56" fillId="0" borderId="47" xfId="232" applyNumberFormat="1" applyFont="1" applyBorder="1" applyAlignment="1">
      <alignment horizontal="left" vertical="top" shrinkToFit="1"/>
    </xf>
    <xf numFmtId="167" fontId="56" fillId="0" borderId="13" xfId="232" applyNumberFormat="1" applyFont="1" applyBorder="1" applyAlignment="1">
      <alignment horizontal="center" vertical="top" shrinkToFit="1"/>
    </xf>
    <xf numFmtId="166" fontId="58" fillId="0" borderId="41" xfId="0" applyNumberFormat="1" applyFont="1" applyBorder="1" applyAlignment="1">
      <alignment horizontal="left" vertical="top" shrinkToFit="1"/>
    </xf>
    <xf numFmtId="166" fontId="58" fillId="0" borderId="34" xfId="0" applyNumberFormat="1" applyFont="1" applyBorder="1" applyAlignment="1">
      <alignment horizontal="left" vertical="top" shrinkToFit="1"/>
    </xf>
    <xf numFmtId="0" fontId="59" fillId="0" borderId="11" xfId="0" applyFont="1" applyBorder="1" applyAlignment="1">
      <alignment horizontal="left" vertical="top" wrapText="1"/>
    </xf>
    <xf numFmtId="0" fontId="59" fillId="0" borderId="9" xfId="0" applyFont="1" applyBorder="1" applyAlignment="1">
      <alignment horizontal="left" vertical="top" wrapText="1"/>
    </xf>
    <xf numFmtId="0" fontId="59" fillId="0" borderId="2" xfId="0" applyFont="1" applyBorder="1" applyAlignment="1">
      <alignment horizontal="left" vertical="top" wrapText="1"/>
    </xf>
    <xf numFmtId="0" fontId="59" fillId="0" borderId="10" xfId="0" applyFont="1" applyBorder="1" applyAlignment="1">
      <alignment horizontal="left" vertical="top" wrapText="1"/>
    </xf>
    <xf numFmtId="0" fontId="59" fillId="0" borderId="4" xfId="0" applyFont="1" applyBorder="1" applyAlignment="1">
      <alignment horizontal="left" vertical="top" wrapText="1"/>
    </xf>
    <xf numFmtId="0" fontId="59" fillId="0" borderId="48" xfId="0" applyFont="1" applyBorder="1" applyAlignment="1">
      <alignment horizontal="left" vertical="top" wrapText="1"/>
    </xf>
    <xf numFmtId="0" fontId="59" fillId="0" borderId="42" xfId="0" applyFont="1" applyBorder="1" applyAlignment="1">
      <alignment horizontal="left" vertical="top" wrapText="1"/>
    </xf>
    <xf numFmtId="0" fontId="59" fillId="0" borderId="50" xfId="0" applyFont="1" applyBorder="1" applyAlignment="1">
      <alignment horizontal="left" vertical="top" wrapText="1"/>
    </xf>
    <xf numFmtId="0" fontId="59" fillId="0" borderId="34" xfId="0" applyFont="1" applyBorder="1" applyAlignment="1">
      <alignment horizontal="left" vertical="top" wrapText="1"/>
    </xf>
    <xf numFmtId="0" fontId="59" fillId="0" borderId="43" xfId="0" applyFont="1" applyBorder="1" applyAlignment="1">
      <alignment horizontal="left" vertical="top" wrapText="1"/>
    </xf>
    <xf numFmtId="0" fontId="59" fillId="0" borderId="49" xfId="0" applyFont="1" applyBorder="1" applyAlignment="1">
      <alignment horizontal="left" vertical="top" wrapText="1"/>
    </xf>
    <xf numFmtId="0" fontId="59" fillId="0" borderId="51" xfId="0" applyFont="1" applyBorder="1" applyAlignment="1">
      <alignment horizontal="left" vertical="top" wrapText="1"/>
    </xf>
    <xf numFmtId="0" fontId="61" fillId="0" borderId="34" xfId="0" applyFont="1" applyBorder="1" applyAlignment="1">
      <alignment horizontal="left" vertical="top" wrapText="1"/>
    </xf>
    <xf numFmtId="0" fontId="61" fillId="0" borderId="0" xfId="0" applyFont="1" applyAlignment="1">
      <alignment horizontal="left" vertical="top" wrapText="1"/>
    </xf>
    <xf numFmtId="0" fontId="61" fillId="0" borderId="43" xfId="0" applyFont="1" applyBorder="1" applyAlignment="1">
      <alignment horizontal="left" vertical="top" wrapText="1"/>
    </xf>
    <xf numFmtId="0" fontId="61" fillId="0" borderId="44" xfId="0" applyFont="1" applyBorder="1" applyAlignment="1">
      <alignment horizontal="left" vertical="top" wrapText="1"/>
    </xf>
    <xf numFmtId="0" fontId="59" fillId="0" borderId="11" xfId="0" applyFont="1" applyBorder="1" applyAlignment="1">
      <alignment horizontal="center" vertical="top"/>
    </xf>
    <xf numFmtId="0" fontId="59" fillId="0" borderId="9" xfId="0" applyFont="1" applyBorder="1" applyAlignment="1">
      <alignment horizontal="center" vertical="top"/>
    </xf>
    <xf numFmtId="0" fontId="59" fillId="0" borderId="10" xfId="0" applyFont="1" applyBorder="1" applyAlignment="1">
      <alignment horizontal="center" vertical="top"/>
    </xf>
    <xf numFmtId="0" fontId="59" fillId="0" borderId="1" xfId="0" applyFont="1" applyBorder="1" applyAlignment="1">
      <alignment horizontal="center" vertical="top" wrapText="1"/>
    </xf>
    <xf numFmtId="0" fontId="59" fillId="0" borderId="2" xfId="0" applyFont="1" applyBorder="1" applyAlignment="1">
      <alignment horizontal="center" vertical="top" wrapText="1"/>
    </xf>
    <xf numFmtId="0" fontId="59" fillId="0" borderId="3" xfId="0" applyFont="1" applyBorder="1" applyAlignment="1">
      <alignment horizontal="center" vertical="top" wrapText="1"/>
    </xf>
    <xf numFmtId="0" fontId="59" fillId="0" borderId="6" xfId="0" applyFont="1" applyBorder="1" applyAlignment="1">
      <alignment horizontal="center" vertical="top" wrapText="1"/>
    </xf>
    <xf numFmtId="0" fontId="59" fillId="0" borderId="7" xfId="0" applyFont="1" applyBorder="1" applyAlignment="1">
      <alignment horizontal="center" vertical="top" wrapText="1"/>
    </xf>
    <xf numFmtId="0" fontId="59" fillId="0" borderId="8" xfId="0" applyFont="1" applyBorder="1" applyAlignment="1">
      <alignment horizontal="center" vertical="top" wrapText="1"/>
    </xf>
    <xf numFmtId="0" fontId="9" fillId="0" borderId="1" xfId="0" applyFont="1" applyBorder="1" applyAlignment="1">
      <alignment horizontal="center" vertical="top" wrapText="1"/>
    </xf>
    <xf numFmtId="0" fontId="9" fillId="0" borderId="3" xfId="0" applyFont="1" applyBorder="1" applyAlignment="1">
      <alignment horizontal="center" vertical="top" wrapText="1"/>
    </xf>
    <xf numFmtId="0" fontId="9" fillId="0" borderId="6" xfId="0" applyFont="1" applyBorder="1" applyAlignment="1">
      <alignment horizontal="center" vertical="top" wrapText="1"/>
    </xf>
    <xf numFmtId="0" fontId="9" fillId="0" borderId="8" xfId="0" applyFont="1" applyBorder="1" applyAlignment="1">
      <alignment horizontal="center" vertical="top" wrapText="1"/>
    </xf>
    <xf numFmtId="167" fontId="62" fillId="0" borderId="40" xfId="0" applyNumberFormat="1" applyFont="1" applyBorder="1" applyAlignment="1">
      <alignment horizontal="center" vertical="top" shrinkToFit="1"/>
    </xf>
    <xf numFmtId="167" fontId="62" fillId="0" borderId="39" xfId="0" applyNumberFormat="1" applyFont="1" applyBorder="1" applyAlignment="1">
      <alignment horizontal="center" vertical="top" shrinkToFit="1"/>
    </xf>
    <xf numFmtId="167" fontId="62" fillId="0" borderId="41" xfId="0" applyNumberFormat="1" applyFont="1" applyBorder="1" applyAlignment="1">
      <alignment horizontal="center" vertical="top" shrinkToFit="1"/>
    </xf>
    <xf numFmtId="167" fontId="62" fillId="0" borderId="38" xfId="0" applyNumberFormat="1" applyFont="1" applyBorder="1" applyAlignment="1">
      <alignment horizontal="center" vertical="top" shrinkToFit="1"/>
    </xf>
    <xf numFmtId="167" fontId="62" fillId="0" borderId="1" xfId="0" applyNumberFormat="1" applyFont="1" applyBorder="1" applyAlignment="1">
      <alignment horizontal="center" vertical="top" shrinkToFit="1"/>
    </xf>
    <xf numFmtId="167" fontId="62" fillId="0" borderId="3" xfId="0" applyNumberFormat="1" applyFont="1" applyBorder="1" applyAlignment="1">
      <alignment horizontal="center" vertical="top" shrinkToFit="1"/>
    </xf>
    <xf numFmtId="167" fontId="62" fillId="0" borderId="2" xfId="0" applyNumberFormat="1" applyFont="1" applyBorder="1" applyAlignment="1">
      <alignment horizontal="center" vertical="top" shrinkToFit="1"/>
    </xf>
    <xf numFmtId="0" fontId="44" fillId="0" borderId="11" xfId="232" applyBorder="1" applyAlignment="1">
      <alignment horizontal="center" vertical="top"/>
    </xf>
    <xf numFmtId="0" fontId="44" fillId="0" borderId="10" xfId="232" applyBorder="1" applyAlignment="1">
      <alignment horizontal="center" vertical="top"/>
    </xf>
    <xf numFmtId="0" fontId="44" fillId="0" borderId="9" xfId="232" applyBorder="1" applyAlignment="1">
      <alignment horizontal="center" vertical="top"/>
    </xf>
    <xf numFmtId="0" fontId="60" fillId="0" borderId="13" xfId="0" applyFont="1" applyBorder="1" applyAlignment="1">
      <alignment horizontal="left" vertical="top" wrapText="1"/>
    </xf>
    <xf numFmtId="166" fontId="58" fillId="2" borderId="13" xfId="0" applyNumberFormat="1" applyFont="1" applyFill="1" applyBorder="1" applyAlignment="1">
      <alignment horizontal="left" vertical="center" shrinkToFit="1"/>
    </xf>
    <xf numFmtId="0" fontId="60" fillId="2" borderId="11" xfId="0" applyFont="1" applyFill="1" applyBorder="1" applyAlignment="1">
      <alignment horizontal="left" vertical="center" wrapText="1"/>
    </xf>
    <xf numFmtId="0" fontId="60" fillId="2" borderId="9" xfId="0" applyFont="1" applyFill="1" applyBorder="1" applyAlignment="1">
      <alignment horizontal="left" vertical="center" wrapText="1"/>
    </xf>
    <xf numFmtId="0" fontId="60" fillId="2" borderId="10" xfId="0" applyFont="1" applyFill="1" applyBorder="1" applyAlignment="1">
      <alignment horizontal="left" vertical="center" wrapText="1"/>
    </xf>
    <xf numFmtId="0" fontId="59" fillId="2" borderId="13" xfId="0" applyFont="1" applyFill="1" applyBorder="1" applyAlignment="1">
      <alignment horizontal="left" vertical="center" wrapText="1"/>
    </xf>
    <xf numFmtId="0" fontId="60" fillId="2" borderId="13" xfId="0" applyFont="1" applyFill="1" applyBorder="1" applyAlignment="1">
      <alignment horizontal="left" vertical="center" wrapText="1"/>
    </xf>
    <xf numFmtId="0" fontId="61" fillId="0" borderId="49" xfId="0" applyFont="1" applyBorder="1" applyAlignment="1">
      <alignment horizontal="left" vertical="center" wrapText="1"/>
    </xf>
    <xf numFmtId="0" fontId="59" fillId="0" borderId="5" xfId="0" applyFont="1" applyBorder="1" applyAlignment="1">
      <alignment horizontal="left" vertical="top" wrapText="1"/>
    </xf>
    <xf numFmtId="166" fontId="58" fillId="0" borderId="41" xfId="0" applyNumberFormat="1" applyFont="1" applyBorder="1" applyAlignment="1">
      <alignment horizontal="left" vertical="center" shrinkToFit="1"/>
    </xf>
    <xf numFmtId="166" fontId="58" fillId="0" borderId="51" xfId="0" applyNumberFormat="1" applyFont="1" applyBorder="1" applyAlignment="1">
      <alignment horizontal="left" vertical="center" shrinkToFit="1"/>
    </xf>
    <xf numFmtId="0" fontId="59" fillId="0" borderId="19" xfId="0" applyFont="1" applyBorder="1" applyAlignment="1">
      <alignment horizontal="left" vertical="top" wrapText="1"/>
    </xf>
    <xf numFmtId="0" fontId="3" fillId="0" borderId="13" xfId="0" applyFont="1" applyBorder="1" applyAlignment="1">
      <alignment horizontal="left" vertical="top" wrapText="1"/>
    </xf>
    <xf numFmtId="166" fontId="58" fillId="0" borderId="41" xfId="0" applyNumberFormat="1" applyFont="1" applyBorder="1" applyAlignment="1">
      <alignment horizontal="center" vertical="center" shrinkToFit="1"/>
    </xf>
    <xf numFmtId="166" fontId="58" fillId="0" borderId="34" xfId="0" applyNumberFormat="1" applyFont="1" applyBorder="1" applyAlignment="1">
      <alignment horizontal="center" vertical="center" shrinkToFit="1"/>
    </xf>
    <xf numFmtId="166" fontId="58" fillId="0" borderId="43" xfId="0" applyNumberFormat="1" applyFont="1" applyBorder="1" applyAlignment="1">
      <alignment horizontal="center" vertical="center" shrinkToFit="1"/>
    </xf>
    <xf numFmtId="0" fontId="60" fillId="0" borderId="11" xfId="0" applyFont="1" applyBorder="1" applyAlignment="1">
      <alignment horizontal="left" vertical="top" wrapText="1"/>
    </xf>
    <xf numFmtId="0" fontId="60" fillId="0" borderId="9" xfId="0" applyFont="1" applyBorder="1" applyAlignment="1">
      <alignment horizontal="left" vertical="top" wrapText="1"/>
    </xf>
    <xf numFmtId="0" fontId="60" fillId="0" borderId="30" xfId="0" applyFont="1" applyBorder="1" applyAlignment="1">
      <alignment horizontal="left" vertical="top" wrapText="1"/>
    </xf>
    <xf numFmtId="0" fontId="59" fillId="0" borderId="13" xfId="0" applyFont="1" applyBorder="1" applyAlignment="1">
      <alignment horizontal="center" vertical="top" wrapText="1"/>
    </xf>
    <xf numFmtId="0" fontId="56" fillId="0" borderId="34" xfId="0" applyFont="1" applyBorder="1" applyAlignment="1">
      <alignment horizontal="left" vertical="top" wrapText="1"/>
    </xf>
    <xf numFmtId="0" fontId="56" fillId="0" borderId="0" xfId="0" applyFont="1" applyAlignment="1">
      <alignment horizontal="left" vertical="top" wrapText="1"/>
    </xf>
    <xf numFmtId="0" fontId="64" fillId="0" borderId="41" xfId="0" applyFont="1" applyBorder="1" applyAlignment="1">
      <alignment horizontal="left" vertical="top" wrapText="1"/>
    </xf>
    <xf numFmtId="0" fontId="64" fillId="0" borderId="34" xfId="0" applyFont="1" applyBorder="1" applyAlignment="1">
      <alignment horizontal="left" vertical="top" wrapText="1"/>
    </xf>
    <xf numFmtId="0" fontId="60" fillId="2" borderId="11" xfId="0" applyFont="1" applyFill="1" applyBorder="1" applyAlignment="1">
      <alignment horizontal="left" vertical="top" wrapText="1"/>
    </xf>
    <xf numFmtId="0" fontId="60" fillId="2" borderId="9" xfId="0" applyFont="1" applyFill="1" applyBorder="1" applyAlignment="1">
      <alignment horizontal="left" vertical="top" wrapText="1"/>
    </xf>
    <xf numFmtId="0" fontId="59" fillId="0" borderId="13" xfId="0" applyFont="1" applyBorder="1" applyAlignment="1">
      <alignment horizontal="left" vertical="top" wrapText="1"/>
    </xf>
    <xf numFmtId="0" fontId="60" fillId="0" borderId="4" xfId="0" applyFont="1" applyBorder="1" applyAlignment="1">
      <alignment horizontal="left" vertical="top" wrapText="1"/>
    </xf>
    <xf numFmtId="0" fontId="59" fillId="0" borderId="0" xfId="0" applyFont="1" applyAlignment="1">
      <alignment horizontal="left" vertical="top" wrapText="1"/>
    </xf>
    <xf numFmtId="0" fontId="60" fillId="0" borderId="34" xfId="0" applyFont="1" applyBorder="1" applyAlignment="1">
      <alignment horizontal="left" vertical="top"/>
    </xf>
    <xf numFmtId="0" fontId="59" fillId="0" borderId="0" xfId="0" applyFont="1" applyAlignment="1">
      <alignment horizontal="left" vertical="top"/>
    </xf>
    <xf numFmtId="0" fontId="59" fillId="0" borderId="5" xfId="0" applyFont="1" applyBorder="1" applyAlignment="1">
      <alignment horizontal="left" vertical="top"/>
    </xf>
    <xf numFmtId="0" fontId="59" fillId="0" borderId="4" xfId="0" applyFont="1" applyBorder="1" applyAlignment="1">
      <alignment horizontal="left" vertical="top"/>
    </xf>
    <xf numFmtId="0" fontId="59" fillId="0" borderId="53" xfId="0" applyFont="1" applyBorder="1" applyAlignment="1">
      <alignment horizontal="left" vertical="top" wrapText="1"/>
    </xf>
    <xf numFmtId="0" fontId="59" fillId="0" borderId="13" xfId="0" applyFont="1" applyBorder="1" applyAlignment="1">
      <alignment horizontal="left" vertical="center" wrapText="1"/>
    </xf>
    <xf numFmtId="0" fontId="59" fillId="0" borderId="55" xfId="0" applyFont="1" applyBorder="1" applyAlignment="1">
      <alignment horizontal="left" vertical="top" wrapText="1"/>
    </xf>
    <xf numFmtId="0" fontId="59" fillId="0" borderId="7" xfId="0" applyFont="1" applyBorder="1" applyAlignment="1">
      <alignment horizontal="left" vertical="top" wrapText="1"/>
    </xf>
    <xf numFmtId="0" fontId="59" fillId="0" borderId="11" xfId="0" applyFont="1" applyBorder="1" applyAlignment="1">
      <alignment horizontal="left" vertical="center" wrapText="1"/>
    </xf>
    <xf numFmtId="0" fontId="59" fillId="0" borderId="9" xfId="0" applyFont="1" applyBorder="1" applyAlignment="1">
      <alignment horizontal="left" vertical="center" wrapText="1"/>
    </xf>
    <xf numFmtId="0" fontId="59" fillId="0" borderId="6" xfId="0" applyFont="1" applyBorder="1" applyAlignment="1">
      <alignment horizontal="left" vertical="top" wrapText="1"/>
    </xf>
    <xf numFmtId="0" fontId="60" fillId="0" borderId="1" xfId="0" applyFont="1" applyBorder="1" applyAlignment="1">
      <alignment horizontal="left" vertical="top" wrapText="1"/>
    </xf>
    <xf numFmtId="0" fontId="60" fillId="0" borderId="2" xfId="0" applyFont="1" applyBorder="1" applyAlignment="1">
      <alignment horizontal="left" vertical="top" wrapText="1"/>
    </xf>
    <xf numFmtId="0" fontId="65" fillId="0" borderId="11" xfId="0" applyFont="1" applyBorder="1" applyAlignment="1">
      <alignment horizontal="left" vertical="top" wrapText="1"/>
    </xf>
    <xf numFmtId="0" fontId="65" fillId="0" borderId="9" xfId="0" applyFont="1" applyBorder="1" applyAlignment="1">
      <alignment horizontal="left" vertical="top" wrapText="1"/>
    </xf>
    <xf numFmtId="0" fontId="59" fillId="2" borderId="11" xfId="0" applyFont="1" applyFill="1" applyBorder="1" applyAlignment="1">
      <alignment horizontal="left" vertical="top" wrapText="1"/>
    </xf>
    <xf numFmtId="0" fontId="59" fillId="2" borderId="9" xfId="0" applyFont="1" applyFill="1" applyBorder="1" applyAlignment="1">
      <alignment horizontal="left" vertical="top" wrapText="1"/>
    </xf>
    <xf numFmtId="0" fontId="61" fillId="0" borderId="17" xfId="0" applyFont="1" applyBorder="1" applyAlignment="1">
      <alignment horizontal="left" vertical="top" wrapText="1"/>
    </xf>
    <xf numFmtId="0" fontId="61" fillId="0" borderId="16" xfId="0" applyFont="1" applyBorder="1" applyAlignment="1">
      <alignment horizontal="left" vertical="top" wrapText="1"/>
    </xf>
    <xf numFmtId="0" fontId="61" fillId="0" borderId="19" xfId="0" applyFont="1" applyBorder="1" applyAlignment="1">
      <alignment horizontal="left" vertical="top" wrapText="1"/>
    </xf>
    <xf numFmtId="0" fontId="69" fillId="0" borderId="11" xfId="0" applyFont="1" applyBorder="1" applyAlignment="1">
      <alignment horizontal="left" vertical="top" wrapText="1"/>
    </xf>
    <xf numFmtId="0" fontId="69" fillId="0" borderId="9" xfId="0" applyFont="1" applyBorder="1" applyAlignment="1">
      <alignment horizontal="left" vertical="top" wrapText="1"/>
    </xf>
    <xf numFmtId="0" fontId="69" fillId="0" borderId="55" xfId="0" applyFont="1" applyBorder="1" applyAlignment="1">
      <alignment horizontal="left" vertical="top" wrapText="1"/>
    </xf>
    <xf numFmtId="0" fontId="69" fillId="0" borderId="7" xfId="0" applyFont="1" applyBorder="1" applyAlignment="1">
      <alignment horizontal="left" vertical="top" wrapText="1"/>
    </xf>
    <xf numFmtId="166" fontId="58" fillId="0" borderId="52" xfId="0" applyNumberFormat="1" applyFont="1" applyBorder="1" applyAlignment="1">
      <alignment horizontal="left" vertical="top" shrinkToFit="1"/>
    </xf>
    <xf numFmtId="166" fontId="58" fillId="0" borderId="49" xfId="0" applyNumberFormat="1" applyFont="1" applyBorder="1" applyAlignment="1">
      <alignment horizontal="left" vertical="top" shrinkToFit="1"/>
    </xf>
    <xf numFmtId="166" fontId="58" fillId="0" borderId="56" xfId="0" applyNumberFormat="1" applyFont="1" applyBorder="1" applyAlignment="1">
      <alignment horizontal="left" vertical="top" shrinkToFit="1"/>
    </xf>
    <xf numFmtId="0" fontId="60" fillId="0" borderId="10" xfId="0" applyFont="1" applyBorder="1" applyAlignment="1">
      <alignment horizontal="left" vertical="top" wrapText="1"/>
    </xf>
    <xf numFmtId="0" fontId="59" fillId="0" borderId="1" xfId="0" applyFont="1" applyBorder="1" applyAlignment="1">
      <alignment horizontal="left" vertical="top" wrapText="1"/>
    </xf>
    <xf numFmtId="0" fontId="59" fillId="0" borderId="3" xfId="0" applyFont="1" applyBorder="1" applyAlignment="1">
      <alignment horizontal="left" vertical="top" wrapText="1"/>
    </xf>
    <xf numFmtId="0" fontId="61" fillId="0" borderId="52" xfId="0" applyFont="1" applyBorder="1" applyAlignment="1">
      <alignment horizontal="left" vertical="top" wrapText="1"/>
    </xf>
    <xf numFmtId="0" fontId="61" fillId="0" borderId="49" xfId="0" applyFont="1" applyBorder="1" applyAlignment="1">
      <alignment horizontal="left" vertical="top" wrapText="1"/>
    </xf>
    <xf numFmtId="0" fontId="61" fillId="0" borderId="51" xfId="0" applyFont="1" applyBorder="1" applyAlignment="1">
      <alignment horizontal="left" vertical="top" wrapText="1"/>
    </xf>
    <xf numFmtId="0" fontId="60" fillId="0" borderId="0" xfId="0" applyFont="1" applyAlignment="1">
      <alignment horizontal="left" vertical="top" wrapText="1"/>
    </xf>
    <xf numFmtId="0" fontId="59" fillId="0" borderId="44" xfId="0" applyFont="1" applyBorder="1" applyAlignment="1">
      <alignment horizontal="left" vertical="top"/>
    </xf>
    <xf numFmtId="0" fontId="59" fillId="0" borderId="57" xfId="0" applyFont="1" applyBorder="1" applyAlignment="1">
      <alignment horizontal="left" vertical="top"/>
    </xf>
    <xf numFmtId="0" fontId="3" fillId="0" borderId="13" xfId="0" applyFont="1" applyBorder="1" applyAlignment="1">
      <alignment horizontal="left" vertical="center" wrapText="1"/>
    </xf>
    <xf numFmtId="0" fontId="0" fillId="0" borderId="17" xfId="0" applyBorder="1" applyAlignment="1">
      <alignment horizontal="left" vertical="top"/>
    </xf>
    <xf numFmtId="0" fontId="0" fillId="0" borderId="16" xfId="0" applyBorder="1" applyAlignment="1">
      <alignment horizontal="left" vertical="top"/>
    </xf>
    <xf numFmtId="0" fontId="65"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166" fontId="58" fillId="0" borderId="43" xfId="0" applyNumberFormat="1" applyFont="1" applyBorder="1" applyAlignment="1">
      <alignment horizontal="left" vertical="top" shrinkToFit="1"/>
    </xf>
    <xf numFmtId="0" fontId="65" fillId="0" borderId="36" xfId="0" applyFont="1" applyBorder="1" applyAlignment="1">
      <alignment horizontal="left" vertical="top" wrapText="1"/>
    </xf>
    <xf numFmtId="0" fontId="65" fillId="0" borderId="37" xfId="0" applyFont="1" applyBorder="1" applyAlignment="1">
      <alignment horizontal="left" vertical="top" wrapText="1"/>
    </xf>
    <xf numFmtId="0" fontId="60" fillId="0" borderId="36" xfId="0" applyFont="1" applyBorder="1" applyAlignment="1">
      <alignment horizontal="left" vertical="top" wrapText="1"/>
    </xf>
    <xf numFmtId="0" fontId="60" fillId="0" borderId="37" xfId="0" applyFont="1" applyBorder="1" applyAlignment="1">
      <alignment horizontal="left" vertical="top" wrapText="1"/>
    </xf>
    <xf numFmtId="0" fontId="59" fillId="0" borderId="36" xfId="0" applyFont="1" applyBorder="1" applyAlignment="1">
      <alignment horizontal="left" vertical="top" wrapText="1"/>
    </xf>
    <xf numFmtId="0" fontId="59" fillId="0" borderId="37" xfId="0" applyFont="1" applyBorder="1" applyAlignment="1">
      <alignment horizontal="left" vertical="top" wrapText="1"/>
    </xf>
    <xf numFmtId="0" fontId="59" fillId="0" borderId="46" xfId="0" applyFont="1" applyBorder="1" applyAlignment="1">
      <alignment horizontal="left" vertical="top" wrapText="1"/>
    </xf>
    <xf numFmtId="0" fontId="59" fillId="0" borderId="47" xfId="0" applyFont="1" applyBorder="1" applyAlignment="1">
      <alignment horizontal="left" vertical="top" wrapText="1"/>
    </xf>
    <xf numFmtId="0" fontId="61" fillId="0" borderId="11" xfId="203" applyFont="1" applyBorder="1" applyAlignment="1">
      <alignment horizontal="left" vertical="top" wrapText="1"/>
    </xf>
    <xf numFmtId="0" fontId="61" fillId="0" borderId="9" xfId="203" applyFont="1" applyBorder="1" applyAlignment="1">
      <alignment horizontal="left" vertical="top" wrapText="1"/>
    </xf>
    <xf numFmtId="0" fontId="72" fillId="6" borderId="11" xfId="203" applyFont="1" applyFill="1" applyBorder="1" applyAlignment="1">
      <alignment horizontal="center" vertical="top"/>
    </xf>
    <xf numFmtId="0" fontId="72" fillId="6" borderId="9" xfId="203" applyFont="1" applyFill="1" applyBorder="1" applyAlignment="1">
      <alignment horizontal="center" vertical="top"/>
    </xf>
    <xf numFmtId="0" fontId="72" fillId="6" borderId="10" xfId="203" applyFont="1" applyFill="1" applyBorder="1" applyAlignment="1">
      <alignment horizontal="center" vertical="top"/>
    </xf>
    <xf numFmtId="0" fontId="73" fillId="6" borderId="11" xfId="203" applyFont="1" applyFill="1" applyBorder="1" applyAlignment="1">
      <alignment horizontal="center" vertical="top"/>
    </xf>
    <xf numFmtId="0" fontId="73" fillId="6" borderId="9" xfId="203" applyFont="1" applyFill="1" applyBorder="1" applyAlignment="1">
      <alignment horizontal="center" vertical="top"/>
    </xf>
    <xf numFmtId="0" fontId="73" fillId="6" borderId="10" xfId="203" applyFont="1" applyFill="1" applyBorder="1" applyAlignment="1">
      <alignment horizontal="center" vertical="top"/>
    </xf>
    <xf numFmtId="0" fontId="61" fillId="0" borderId="11" xfId="203" applyFont="1" applyBorder="1" applyAlignment="1">
      <alignment horizontal="left" vertical="top"/>
    </xf>
    <xf numFmtId="0" fontId="61" fillId="0" borderId="9" xfId="203" applyFont="1" applyBorder="1" applyAlignment="1">
      <alignment horizontal="left" vertical="top"/>
    </xf>
    <xf numFmtId="0" fontId="61" fillId="0" borderId="13" xfId="203" applyFont="1" applyBorder="1" applyAlignment="1">
      <alignment horizontal="center" vertical="top" wrapText="1"/>
    </xf>
    <xf numFmtId="0" fontId="61" fillId="0" borderId="11" xfId="203" applyFont="1" applyBorder="1" applyAlignment="1">
      <alignment horizontal="center" vertical="top" wrapText="1"/>
    </xf>
    <xf numFmtId="0" fontId="61" fillId="0" borderId="10" xfId="203" applyFont="1" applyBorder="1" applyAlignment="1">
      <alignment horizontal="center" vertical="top" wrapText="1"/>
    </xf>
    <xf numFmtId="0" fontId="61" fillId="0" borderId="1" xfId="203" applyFont="1" applyBorder="1" applyAlignment="1">
      <alignment horizontal="left" vertical="top" wrapText="1"/>
    </xf>
    <xf numFmtId="0" fontId="61" fillId="0" borderId="2" xfId="203" applyFont="1" applyBorder="1" applyAlignment="1">
      <alignment horizontal="left" vertical="top" wrapText="1"/>
    </xf>
    <xf numFmtId="0" fontId="74" fillId="6" borderId="4" xfId="203" applyFont="1" applyFill="1" applyBorder="1" applyAlignment="1">
      <alignment horizontal="center" vertical="top" wrapText="1"/>
    </xf>
    <xf numFmtId="0" fontId="74" fillId="6" borderId="0" xfId="203" applyFont="1" applyFill="1" applyAlignment="1">
      <alignment horizontal="center" vertical="top"/>
    </xf>
    <xf numFmtId="0" fontId="74" fillId="6" borderId="5" xfId="203" applyFont="1" applyFill="1" applyBorder="1" applyAlignment="1">
      <alignment horizontal="center" vertical="top"/>
    </xf>
    <xf numFmtId="0" fontId="61" fillId="0" borderId="10" xfId="203" applyFont="1" applyBorder="1" applyAlignment="1">
      <alignment horizontal="left" vertical="top"/>
    </xf>
    <xf numFmtId="0" fontId="61" fillId="0" borderId="11" xfId="203" applyFont="1" applyBorder="1" applyAlignment="1">
      <alignment horizontal="center" vertical="top"/>
    </xf>
    <xf numFmtId="0" fontId="61" fillId="0" borderId="10" xfId="203" applyFont="1" applyBorder="1" applyAlignment="1">
      <alignment horizontal="center" vertical="top"/>
    </xf>
    <xf numFmtId="0" fontId="60" fillId="0" borderId="41" xfId="203" applyFont="1" applyBorder="1" applyAlignment="1">
      <alignment horizontal="left" vertical="top" wrapText="1"/>
    </xf>
    <xf numFmtId="0" fontId="59" fillId="0" borderId="38" xfId="203" applyFont="1" applyBorder="1" applyAlignment="1">
      <alignment horizontal="left" vertical="top" wrapText="1"/>
    </xf>
    <xf numFmtId="0" fontId="59" fillId="0" borderId="39" xfId="203" applyFont="1" applyBorder="1" applyAlignment="1">
      <alignment horizontal="left" vertical="top" wrapText="1"/>
    </xf>
    <xf numFmtId="0" fontId="59" fillId="0" borderId="11" xfId="203" applyFont="1" applyBorder="1" applyAlignment="1">
      <alignment horizontal="center" vertical="top" wrapText="1"/>
    </xf>
    <xf numFmtId="0" fontId="59" fillId="0" borderId="9" xfId="203" applyFont="1" applyBorder="1" applyAlignment="1">
      <alignment horizontal="center" vertical="top" wrapText="1"/>
    </xf>
    <xf numFmtId="0" fontId="59" fillId="0" borderId="10" xfId="203" applyFont="1" applyBorder="1" applyAlignment="1">
      <alignment horizontal="center" vertical="top" wrapText="1"/>
    </xf>
    <xf numFmtId="0" fontId="65" fillId="6" borderId="41" xfId="203" applyFont="1" applyFill="1" applyBorder="1" applyAlignment="1">
      <alignment horizontal="center" vertical="top" wrapText="1"/>
    </xf>
    <xf numFmtId="0" fontId="65" fillId="6" borderId="38" xfId="203" applyFont="1" applyFill="1" applyBorder="1" applyAlignment="1">
      <alignment horizontal="center" vertical="top" wrapText="1"/>
    </xf>
    <xf numFmtId="0" fontId="60" fillId="0" borderId="36" xfId="203" applyFont="1" applyBorder="1" applyAlignment="1">
      <alignment horizontal="left" vertical="top" wrapText="1"/>
    </xf>
    <xf numFmtId="0" fontId="59" fillId="0" borderId="37" xfId="203" applyFont="1" applyBorder="1" applyAlignment="1">
      <alignment horizontal="left" vertical="top" wrapText="1"/>
    </xf>
    <xf numFmtId="0" fontId="59" fillId="0" borderId="59" xfId="203" applyFont="1" applyBorder="1" applyAlignment="1">
      <alignment horizontal="left" vertical="top" wrapText="1"/>
    </xf>
    <xf numFmtId="0" fontId="59" fillId="0" borderId="11" xfId="203" applyFont="1" applyBorder="1" applyAlignment="1">
      <alignment horizontal="left" vertical="top" wrapText="1"/>
    </xf>
    <xf numFmtId="0" fontId="59" fillId="0" borderId="9" xfId="203" applyFont="1" applyBorder="1" applyAlignment="1">
      <alignment horizontal="left" vertical="top" wrapText="1"/>
    </xf>
    <xf numFmtId="0" fontId="59" fillId="0" borderId="10" xfId="203" applyFont="1" applyBorder="1" applyAlignment="1">
      <alignment horizontal="left" vertical="top" wrapText="1"/>
    </xf>
    <xf numFmtId="0" fontId="65" fillId="6" borderId="11" xfId="203" applyFont="1" applyFill="1" applyBorder="1" applyAlignment="1">
      <alignment horizontal="left" vertical="top" wrapText="1"/>
    </xf>
    <xf numFmtId="0" fontId="65" fillId="6" borderId="9" xfId="203" applyFont="1" applyFill="1" applyBorder="1" applyAlignment="1">
      <alignment horizontal="left" vertical="top" wrapText="1"/>
    </xf>
    <xf numFmtId="0" fontId="61" fillId="0" borderId="4" xfId="203" applyFont="1" applyBorder="1" applyAlignment="1">
      <alignment horizontal="center" vertical="top" wrapText="1"/>
    </xf>
    <xf numFmtId="0" fontId="61" fillId="0" borderId="48" xfId="203" applyFont="1" applyBorder="1" applyAlignment="1">
      <alignment horizontal="center" vertical="top" wrapText="1"/>
    </xf>
    <xf numFmtId="0" fontId="61" fillId="0" borderId="6" xfId="203" applyFont="1" applyBorder="1" applyAlignment="1">
      <alignment horizontal="center" vertical="top" wrapText="1"/>
    </xf>
    <xf numFmtId="0" fontId="61" fillId="0" borderId="60" xfId="203" applyFont="1" applyBorder="1" applyAlignment="1">
      <alignment horizontal="center" vertical="top" wrapText="1"/>
    </xf>
    <xf numFmtId="0" fontId="59" fillId="0" borderId="34" xfId="203" applyFont="1" applyBorder="1" applyAlignment="1">
      <alignment horizontal="center" vertical="top" wrapText="1"/>
    </xf>
    <xf numFmtId="0" fontId="59" fillId="0" borderId="0" xfId="203" applyFont="1" applyAlignment="1">
      <alignment horizontal="center" vertical="top" wrapText="1"/>
    </xf>
    <xf numFmtId="0" fontId="59" fillId="0" borderId="48" xfId="203" applyFont="1" applyBorder="1" applyAlignment="1">
      <alignment horizontal="center" vertical="top" wrapText="1"/>
    </xf>
    <xf numFmtId="0" fontId="59" fillId="0" borderId="55" xfId="203" applyFont="1" applyBorder="1" applyAlignment="1">
      <alignment horizontal="center" vertical="top" wrapText="1"/>
    </xf>
    <xf numFmtId="0" fontId="59" fillId="0" borderId="7" xfId="203" applyFont="1" applyBorder="1" applyAlignment="1">
      <alignment horizontal="center" vertical="top" wrapText="1"/>
    </xf>
    <xf numFmtId="0" fontId="59" fillId="0" borderId="60" xfId="203" applyFont="1" applyBorder="1" applyAlignment="1">
      <alignment horizontal="center" vertical="top" wrapText="1"/>
    </xf>
    <xf numFmtId="0" fontId="59" fillId="0" borderId="13" xfId="203" applyFont="1" applyBorder="1" applyAlignment="1">
      <alignment horizontal="center" vertical="top" wrapText="1"/>
    </xf>
    <xf numFmtId="0" fontId="30" fillId="0" borderId="0" xfId="203" applyAlignment="1">
      <alignment horizontal="center" vertical="top"/>
    </xf>
    <xf numFmtId="167" fontId="60" fillId="0" borderId="34" xfId="203" applyNumberFormat="1" applyFont="1" applyBorder="1" applyAlignment="1">
      <alignment horizontal="center" vertical="top" shrinkToFit="1"/>
    </xf>
    <xf numFmtId="167" fontId="60" fillId="0" borderId="48" xfId="203" applyNumberFormat="1" applyFont="1" applyBorder="1" applyAlignment="1">
      <alignment horizontal="center" vertical="top" shrinkToFit="1"/>
    </xf>
    <xf numFmtId="167" fontId="60" fillId="0" borderId="0" xfId="203" applyNumberFormat="1" applyFont="1" applyAlignment="1">
      <alignment horizontal="center" vertical="top" shrinkToFit="1"/>
    </xf>
    <xf numFmtId="167" fontId="60" fillId="0" borderId="13" xfId="203" applyNumberFormat="1" applyFont="1" applyBorder="1" applyAlignment="1">
      <alignment horizontal="center" vertical="top" shrinkToFit="1"/>
    </xf>
    <xf numFmtId="0" fontId="61" fillId="0" borderId="9" xfId="203" applyFont="1" applyBorder="1" applyAlignment="1">
      <alignment horizontal="center" vertical="top" wrapText="1"/>
    </xf>
    <xf numFmtId="0" fontId="4" fillId="3" borderId="11"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73" fillId="0" borderId="11" xfId="203" applyFont="1" applyBorder="1" applyAlignment="1">
      <alignment horizontal="left" vertical="top"/>
    </xf>
    <xf numFmtId="0" fontId="73" fillId="0" borderId="9" xfId="203" applyFont="1" applyBorder="1" applyAlignment="1">
      <alignment horizontal="left" vertical="top"/>
    </xf>
    <xf numFmtId="0" fontId="73" fillId="0" borderId="10" xfId="203" applyFont="1" applyBorder="1" applyAlignment="1">
      <alignment horizontal="left" vertical="top"/>
    </xf>
    <xf numFmtId="0" fontId="61" fillId="0" borderId="13" xfId="203" quotePrefix="1" applyFont="1" applyBorder="1" applyAlignment="1">
      <alignment horizontal="center" vertical="top" wrapText="1"/>
    </xf>
    <xf numFmtId="0" fontId="61" fillId="0" borderId="11" xfId="203" quotePrefix="1" applyFont="1" applyBorder="1" applyAlignment="1">
      <alignment horizontal="center" vertical="top" wrapText="1"/>
    </xf>
    <xf numFmtId="0" fontId="61" fillId="0" borderId="9" xfId="203" quotePrefix="1" applyFont="1" applyBorder="1" applyAlignment="1">
      <alignment horizontal="center" vertical="top" wrapText="1"/>
    </xf>
    <xf numFmtId="0" fontId="61" fillId="0" borderId="10" xfId="203" quotePrefix="1" applyFont="1" applyBorder="1" applyAlignment="1">
      <alignment horizontal="center" vertical="top" wrapText="1"/>
    </xf>
    <xf numFmtId="0" fontId="73" fillId="6" borderId="11" xfId="203" applyFont="1" applyFill="1" applyBorder="1" applyAlignment="1">
      <alignment horizontal="left" vertical="top"/>
    </xf>
    <xf numFmtId="0" fontId="73" fillId="6" borderId="9" xfId="203" applyFont="1" applyFill="1" applyBorder="1" applyAlignment="1">
      <alignment horizontal="left" vertical="top"/>
    </xf>
    <xf numFmtId="0" fontId="73" fillId="6" borderId="10" xfId="203" applyFont="1" applyFill="1" applyBorder="1" applyAlignment="1">
      <alignment horizontal="left" vertical="top"/>
    </xf>
    <xf numFmtId="0" fontId="61" fillId="0" borderId="1" xfId="203" applyFont="1" applyBorder="1" applyAlignment="1">
      <alignment horizontal="left" vertical="top"/>
    </xf>
    <xf numFmtId="0" fontId="61" fillId="0" borderId="3" xfId="203" applyFont="1" applyBorder="1" applyAlignment="1">
      <alignment horizontal="left" vertical="top"/>
    </xf>
    <xf numFmtId="0" fontId="61" fillId="0" borderId="4" xfId="203" applyFont="1" applyBorder="1" applyAlignment="1">
      <alignment horizontal="left" vertical="top"/>
    </xf>
    <xf numFmtId="0" fontId="61" fillId="0" borderId="5" xfId="203" applyFont="1" applyBorder="1" applyAlignment="1">
      <alignment horizontal="left" vertical="top"/>
    </xf>
    <xf numFmtId="0" fontId="61" fillId="0" borderId="6" xfId="203" applyFont="1" applyBorder="1" applyAlignment="1">
      <alignment horizontal="left" vertical="top"/>
    </xf>
    <xf numFmtId="0" fontId="61" fillId="0" borderId="8" xfId="203" applyFont="1" applyBorder="1" applyAlignment="1">
      <alignment horizontal="left" vertical="top"/>
    </xf>
    <xf numFmtId="0" fontId="61" fillId="0" borderId="17" xfId="203" applyFont="1" applyBorder="1" applyAlignment="1">
      <alignment horizontal="center" vertical="top" wrapText="1"/>
    </xf>
    <xf numFmtId="0" fontId="61" fillId="0" borderId="16" xfId="203" applyFont="1" applyBorder="1" applyAlignment="1">
      <alignment horizontal="center" vertical="top" wrapText="1"/>
    </xf>
    <xf numFmtId="0" fontId="61" fillId="0" borderId="19" xfId="203" applyFont="1" applyBorder="1" applyAlignment="1">
      <alignment horizontal="center" vertical="top" wrapText="1"/>
    </xf>
    <xf numFmtId="0" fontId="61" fillId="0" borderId="10" xfId="203" applyFont="1" applyBorder="1" applyAlignment="1">
      <alignment horizontal="left" vertical="top" wrapText="1"/>
    </xf>
    <xf numFmtId="0" fontId="65" fillId="6" borderId="31" xfId="203" applyFont="1" applyFill="1" applyBorder="1" applyAlignment="1">
      <alignment horizontal="left" vertical="top" wrapText="1"/>
    </xf>
    <xf numFmtId="0" fontId="65" fillId="6" borderId="33" xfId="203" applyFont="1" applyFill="1" applyBorder="1" applyAlignment="1">
      <alignment horizontal="left" vertical="top" wrapText="1"/>
    </xf>
    <xf numFmtId="0" fontId="66" fillId="6" borderId="45" xfId="203" applyFont="1" applyFill="1" applyBorder="1" applyAlignment="1">
      <alignment horizontal="left" vertical="top" wrapText="1"/>
    </xf>
    <xf numFmtId="0" fontId="66" fillId="6" borderId="47" xfId="203" applyFont="1" applyFill="1" applyBorder="1" applyAlignment="1">
      <alignment horizontal="left" vertical="top" wrapText="1"/>
    </xf>
    <xf numFmtId="0" fontId="59" fillId="0" borderId="13" xfId="203" applyFont="1" applyBorder="1" applyAlignment="1">
      <alignment vertical="top" wrapText="1"/>
    </xf>
    <xf numFmtId="0" fontId="0" fillId="0" borderId="13" xfId="0" applyBorder="1"/>
    <xf numFmtId="0" fontId="61" fillId="0" borderId="17" xfId="203" applyFont="1" applyBorder="1" applyAlignment="1">
      <alignment horizontal="left" vertical="top" wrapText="1"/>
    </xf>
    <xf numFmtId="0" fontId="61" fillId="0" borderId="16" xfId="203" applyFont="1" applyBorder="1" applyAlignment="1">
      <alignment horizontal="left" vertical="top" wrapText="1"/>
    </xf>
    <xf numFmtId="0" fontId="61" fillId="0" borderId="19" xfId="203" applyFont="1" applyBorder="1" applyAlignment="1">
      <alignment horizontal="left" vertical="top" wrapText="1"/>
    </xf>
    <xf numFmtId="0" fontId="61" fillId="0" borderId="3" xfId="203" applyFont="1" applyBorder="1" applyAlignment="1">
      <alignment horizontal="left" vertical="top" wrapText="1"/>
    </xf>
    <xf numFmtId="0" fontId="61" fillId="0" borderId="4" xfId="203" applyFont="1" applyBorder="1" applyAlignment="1">
      <alignment horizontal="left" vertical="top" wrapText="1"/>
    </xf>
    <xf numFmtId="0" fontId="61" fillId="0" borderId="5" xfId="203" applyFont="1" applyBorder="1" applyAlignment="1">
      <alignment horizontal="left" vertical="top" wrapText="1"/>
    </xf>
    <xf numFmtId="0" fontId="61" fillId="0" borderId="6" xfId="203" applyFont="1" applyBorder="1" applyAlignment="1">
      <alignment horizontal="left" vertical="top" wrapText="1"/>
    </xf>
    <xf numFmtId="0" fontId="61" fillId="0" borderId="8" xfId="203" applyFont="1" applyBorder="1" applyAlignment="1">
      <alignment horizontal="left" vertical="top" wrapText="1"/>
    </xf>
    <xf numFmtId="0" fontId="59" fillId="0" borderId="13" xfId="203" applyFont="1" applyBorder="1" applyAlignment="1">
      <alignment horizontal="left" vertical="top" wrapText="1" indent="2"/>
    </xf>
    <xf numFmtId="0" fontId="61" fillId="0" borderId="13" xfId="203" applyFont="1" applyBorder="1" applyAlignment="1">
      <alignment horizontal="left" wrapText="1"/>
    </xf>
    <xf numFmtId="0" fontId="59" fillId="0" borderId="13" xfId="203" applyFont="1" applyBorder="1" applyAlignment="1">
      <alignment horizontal="left" vertical="top" wrapText="1" indent="3"/>
    </xf>
    <xf numFmtId="0" fontId="60" fillId="0" borderId="13" xfId="203" applyFont="1" applyBorder="1" applyAlignment="1">
      <alignment horizontal="center" vertical="top" wrapText="1"/>
    </xf>
    <xf numFmtId="0" fontId="61" fillId="0" borderId="61" xfId="203" applyFont="1" applyBorder="1" applyAlignment="1">
      <alignment horizontal="left" vertical="top" wrapText="1"/>
    </xf>
    <xf numFmtId="0" fontId="61" fillId="0" borderId="62" xfId="203" applyFont="1" applyBorder="1" applyAlignment="1">
      <alignment horizontal="left" vertical="top" wrapText="1"/>
    </xf>
    <xf numFmtId="0" fontId="59" fillId="0" borderId="41" xfId="203" applyFont="1" applyBorder="1" applyAlignment="1">
      <alignment horizontal="center" vertical="center" wrapText="1"/>
    </xf>
    <xf numFmtId="0" fontId="59" fillId="0" borderId="39" xfId="203" applyFont="1" applyBorder="1" applyAlignment="1">
      <alignment horizontal="center" vertical="center" wrapText="1"/>
    </xf>
    <xf numFmtId="0" fontId="59" fillId="0" borderId="34" xfId="203" applyFont="1" applyBorder="1" applyAlignment="1">
      <alignment horizontal="center" vertical="center" wrapText="1"/>
    </xf>
    <xf numFmtId="0" fontId="59" fillId="0" borderId="48" xfId="203" applyFont="1" applyBorder="1" applyAlignment="1">
      <alignment horizontal="center" vertical="center" wrapText="1"/>
    </xf>
    <xf numFmtId="0" fontId="59" fillId="0" borderId="36" xfId="203" applyFont="1" applyBorder="1" applyAlignment="1">
      <alignment horizontal="center" vertical="center" wrapText="1"/>
    </xf>
    <xf numFmtId="0" fontId="59" fillId="0" borderId="37" xfId="203" applyFont="1" applyBorder="1" applyAlignment="1">
      <alignment horizontal="center" vertical="center" wrapText="1"/>
    </xf>
    <xf numFmtId="0" fontId="59" fillId="0" borderId="41" xfId="203" applyFont="1" applyBorder="1" applyAlignment="1">
      <alignment horizontal="center" vertical="top" wrapText="1"/>
    </xf>
    <xf numFmtId="0" fontId="59" fillId="0" borderId="38" xfId="203" applyFont="1" applyBorder="1" applyAlignment="1">
      <alignment horizontal="center" vertical="top" wrapText="1"/>
    </xf>
    <xf numFmtId="0" fontId="61" fillId="0" borderId="13" xfId="203" applyFont="1" applyBorder="1" applyAlignment="1">
      <alignment horizontal="center" vertical="center" wrapText="1"/>
    </xf>
    <xf numFmtId="0" fontId="61" fillId="0" borderId="13" xfId="203" applyFont="1" applyBorder="1" applyAlignment="1">
      <alignment horizontal="left" vertical="center" wrapText="1"/>
    </xf>
    <xf numFmtId="0" fontId="61" fillId="0" borderId="11" xfId="203" applyFont="1" applyBorder="1" applyAlignment="1">
      <alignment horizontal="center" vertical="center" wrapText="1"/>
    </xf>
    <xf numFmtId="0" fontId="61" fillId="0" borderId="9" xfId="203" applyFont="1" applyBorder="1" applyAlignment="1">
      <alignment horizontal="center" vertical="center" wrapText="1"/>
    </xf>
    <xf numFmtId="0" fontId="30" fillId="0" borderId="13" xfId="203" applyBorder="1" applyAlignment="1">
      <alignment horizontal="center" vertical="top"/>
    </xf>
    <xf numFmtId="0" fontId="59" fillId="0" borderId="1" xfId="203" applyFont="1" applyBorder="1" applyAlignment="1">
      <alignment horizontal="center" vertical="center" wrapText="1"/>
    </xf>
    <xf numFmtId="0" fontId="59" fillId="0" borderId="3" xfId="203" applyFont="1" applyBorder="1" applyAlignment="1">
      <alignment horizontal="center" vertical="center" wrapText="1"/>
    </xf>
    <xf numFmtId="0" fontId="59" fillId="0" borderId="4" xfId="203" applyFont="1" applyBorder="1" applyAlignment="1">
      <alignment horizontal="center" vertical="center" wrapText="1"/>
    </xf>
    <xf numFmtId="0" fontId="59" fillId="0" borderId="5" xfId="203" applyFont="1" applyBorder="1" applyAlignment="1">
      <alignment horizontal="center" vertical="center" wrapText="1"/>
    </xf>
    <xf numFmtId="0" fontId="59" fillId="0" borderId="6" xfId="203" applyFont="1" applyBorder="1" applyAlignment="1">
      <alignment horizontal="center" vertical="center" wrapText="1"/>
    </xf>
    <xf numFmtId="0" fontId="59" fillId="0" borderId="8" xfId="203" applyFont="1" applyBorder="1" applyAlignment="1">
      <alignment horizontal="center" vertical="center" wrapText="1"/>
    </xf>
    <xf numFmtId="0" fontId="65" fillId="6" borderId="1" xfId="203" applyFont="1" applyFill="1" applyBorder="1" applyAlignment="1">
      <alignment horizontal="left" vertical="top" wrapText="1"/>
    </xf>
    <xf numFmtId="0" fontId="65" fillId="6" borderId="2" xfId="203" applyFont="1" applyFill="1" applyBorder="1" applyAlignment="1">
      <alignment horizontal="left" vertical="top" wrapText="1"/>
    </xf>
    <xf numFmtId="0" fontId="59" fillId="0" borderId="35" xfId="203" applyFont="1" applyBorder="1" applyAlignment="1">
      <alignment horizontal="center" vertical="top" wrapText="1"/>
    </xf>
    <xf numFmtId="0" fontId="59" fillId="0" borderId="37" xfId="203" applyFont="1" applyBorder="1" applyAlignment="1">
      <alignment horizontal="center" vertical="top" wrapText="1"/>
    </xf>
    <xf numFmtId="167" fontId="60" fillId="0" borderId="11" xfId="203" applyNumberFormat="1" applyFont="1" applyBorder="1" applyAlignment="1">
      <alignment horizontal="center" vertical="top" shrinkToFit="1"/>
    </xf>
    <xf numFmtId="167" fontId="60" fillId="0" borderId="9" xfId="203" applyNumberFormat="1" applyFont="1" applyBorder="1" applyAlignment="1">
      <alignment horizontal="center" vertical="top" shrinkToFit="1"/>
    </xf>
    <xf numFmtId="167" fontId="60" fillId="0" borderId="53" xfId="203" applyNumberFormat="1" applyFont="1" applyBorder="1" applyAlignment="1">
      <alignment horizontal="center" vertical="top" shrinkToFit="1"/>
    </xf>
    <xf numFmtId="167" fontId="60" fillId="0" borderId="10" xfId="203" applyNumberFormat="1" applyFont="1" applyBorder="1" applyAlignment="1">
      <alignment horizontal="center" vertical="top" shrinkToFit="1"/>
    </xf>
    <xf numFmtId="0" fontId="65" fillId="6" borderId="13" xfId="203" applyFont="1" applyFill="1" applyBorder="1" applyAlignment="1">
      <alignment horizontal="left" vertical="top" wrapText="1"/>
    </xf>
    <xf numFmtId="0" fontId="65" fillId="6" borderId="55" xfId="203" applyFont="1" applyFill="1" applyBorder="1" applyAlignment="1">
      <alignment horizontal="left" vertical="top" wrapText="1"/>
    </xf>
    <xf numFmtId="0" fontId="65" fillId="6" borderId="7" xfId="203" applyFont="1" applyFill="1" applyBorder="1" applyAlignment="1">
      <alignment horizontal="left" vertical="top" wrapText="1"/>
    </xf>
    <xf numFmtId="0" fontId="65" fillId="6" borderId="43" xfId="203" applyFont="1" applyFill="1" applyBorder="1" applyAlignment="1">
      <alignment horizontal="left" vertical="top" wrapText="1"/>
    </xf>
    <xf numFmtId="0" fontId="65" fillId="6" borderId="44" xfId="203" applyFont="1" applyFill="1" applyBorder="1" applyAlignment="1">
      <alignment horizontal="left" vertical="top" wrapText="1"/>
    </xf>
    <xf numFmtId="0" fontId="65" fillId="6" borderId="0" xfId="203" applyFont="1" applyFill="1" applyAlignment="1">
      <alignment horizontal="left" vertical="top" wrapText="1"/>
    </xf>
    <xf numFmtId="0" fontId="59" fillId="0" borderId="46" xfId="203" applyFont="1" applyBorder="1" applyAlignment="1">
      <alignment horizontal="center" vertical="top" wrapText="1"/>
    </xf>
    <xf numFmtId="0" fontId="59" fillId="0" borderId="47" xfId="203" applyFont="1" applyBorder="1" applyAlignment="1">
      <alignment horizontal="center" vertical="top" wrapText="1"/>
    </xf>
    <xf numFmtId="0" fontId="65" fillId="6" borderId="32" xfId="203" applyFont="1" applyFill="1" applyBorder="1" applyAlignment="1">
      <alignment horizontal="left" vertical="top" wrapText="1"/>
    </xf>
    <xf numFmtId="0" fontId="65" fillId="6" borderId="36" xfId="232" applyFont="1" applyFill="1" applyBorder="1" applyAlignment="1">
      <alignment horizontal="left" vertical="top" wrapText="1"/>
    </xf>
    <xf numFmtId="0" fontId="65" fillId="6" borderId="37" xfId="232" applyFont="1" applyFill="1" applyBorder="1" applyAlignment="1">
      <alignment horizontal="left" vertical="top" wrapText="1"/>
    </xf>
    <xf numFmtId="0" fontId="65" fillId="6" borderId="59" xfId="232" applyFont="1" applyFill="1" applyBorder="1" applyAlignment="1">
      <alignment horizontal="left" vertical="top" wrapText="1"/>
    </xf>
    <xf numFmtId="0" fontId="61" fillId="0" borderId="36" xfId="232" applyFont="1" applyBorder="1" applyAlignment="1">
      <alignment vertical="top" wrapText="1"/>
    </xf>
    <xf numFmtId="0" fontId="61" fillId="0" borderId="37" xfId="232" applyFont="1" applyBorder="1" applyAlignment="1">
      <alignment vertical="top" wrapText="1"/>
    </xf>
    <xf numFmtId="0" fontId="61" fillId="0" borderId="59" xfId="232" applyFont="1" applyBorder="1" applyAlignment="1">
      <alignment vertical="top" wrapText="1"/>
    </xf>
    <xf numFmtId="0" fontId="59" fillId="0" borderId="36" xfId="232" applyFont="1" applyBorder="1" applyAlignment="1">
      <alignment vertical="top" wrapText="1"/>
    </xf>
    <xf numFmtId="0" fontId="59" fillId="0" borderId="37" xfId="232" applyFont="1" applyBorder="1" applyAlignment="1">
      <alignment vertical="top" wrapText="1"/>
    </xf>
    <xf numFmtId="0" fontId="59" fillId="0" borderId="59" xfId="232" applyFont="1" applyBorder="1" applyAlignment="1">
      <alignment vertical="top" wrapText="1"/>
    </xf>
    <xf numFmtId="167" fontId="60" fillId="0" borderId="36" xfId="232" applyNumberFormat="1" applyFont="1" applyBorder="1" applyAlignment="1">
      <alignment horizontal="left" vertical="top" shrinkToFit="1"/>
    </xf>
    <xf numFmtId="167" fontId="60" fillId="0" borderId="59" xfId="232" applyNumberFormat="1" applyFont="1" applyBorder="1" applyAlignment="1">
      <alignment horizontal="left" vertical="top" shrinkToFit="1"/>
    </xf>
    <xf numFmtId="0" fontId="61" fillId="0" borderId="36" xfId="232" applyFont="1" applyBorder="1" applyAlignment="1">
      <alignment horizontal="left" vertical="top" wrapText="1"/>
    </xf>
    <xf numFmtId="0" fontId="61" fillId="0" borderId="37" xfId="232" applyFont="1" applyBorder="1" applyAlignment="1">
      <alignment horizontal="left" vertical="top" wrapText="1"/>
    </xf>
    <xf numFmtId="0" fontId="61" fillId="0" borderId="59" xfId="232" applyFont="1" applyBorder="1" applyAlignment="1">
      <alignment horizontal="left" vertical="top" wrapText="1"/>
    </xf>
    <xf numFmtId="167" fontId="60" fillId="0" borderId="11" xfId="232" applyNumberFormat="1" applyFont="1" applyBorder="1" applyAlignment="1">
      <alignment horizontal="center" vertical="top" shrinkToFit="1"/>
    </xf>
    <xf numFmtId="167" fontId="60" fillId="0" borderId="9" xfId="232" applyNumberFormat="1" applyFont="1" applyBorder="1" applyAlignment="1">
      <alignment horizontal="center" vertical="top" shrinkToFit="1"/>
    </xf>
    <xf numFmtId="167" fontId="60" fillId="0" borderId="10" xfId="232" applyNumberFormat="1" applyFont="1" applyBorder="1" applyAlignment="1">
      <alignment horizontal="center" vertical="top" shrinkToFit="1"/>
    </xf>
    <xf numFmtId="167" fontId="60" fillId="0" borderId="41" xfId="232" applyNumberFormat="1" applyFont="1" applyBorder="1" applyAlignment="1">
      <alignment horizontal="left" vertical="top" shrinkToFit="1"/>
    </xf>
    <xf numFmtId="167" fontId="60" fillId="0" borderId="38" xfId="232" applyNumberFormat="1" applyFont="1" applyBorder="1" applyAlignment="1">
      <alignment horizontal="left" vertical="top" shrinkToFit="1"/>
    </xf>
    <xf numFmtId="167" fontId="60" fillId="0" borderId="39" xfId="232" applyNumberFormat="1" applyFont="1" applyBorder="1" applyAlignment="1">
      <alignment horizontal="left" vertical="top" shrinkToFit="1"/>
    </xf>
    <xf numFmtId="167" fontId="60" fillId="0" borderId="36" xfId="232" applyNumberFormat="1" applyFont="1" applyBorder="1" applyAlignment="1">
      <alignment horizontal="left" vertical="top" indent="1" shrinkToFit="1"/>
    </xf>
    <xf numFmtId="167" fontId="60" fillId="0" borderId="37" xfId="232" applyNumberFormat="1" applyFont="1" applyBorder="1" applyAlignment="1">
      <alignment horizontal="left" vertical="top" indent="1" shrinkToFit="1"/>
    </xf>
    <xf numFmtId="167" fontId="60" fillId="0" borderId="59" xfId="232" applyNumberFormat="1" applyFont="1" applyBorder="1" applyAlignment="1">
      <alignment horizontal="left" vertical="top" indent="1" shrinkToFit="1"/>
    </xf>
    <xf numFmtId="167" fontId="60" fillId="0" borderId="37" xfId="232" applyNumberFormat="1" applyFont="1" applyBorder="1" applyAlignment="1">
      <alignment horizontal="left" vertical="top" shrinkToFit="1"/>
    </xf>
    <xf numFmtId="0" fontId="59" fillId="0" borderId="32" xfId="232" applyFont="1" applyBorder="1" applyAlignment="1">
      <alignment horizontal="center" vertical="top" wrapText="1"/>
    </xf>
    <xf numFmtId="0" fontId="59" fillId="0" borderId="33" xfId="232" applyFont="1" applyBorder="1" applyAlignment="1">
      <alignment horizontal="center" vertical="top" wrapText="1"/>
    </xf>
    <xf numFmtId="0" fontId="59" fillId="0" borderId="64" xfId="232" applyFont="1" applyBorder="1" applyAlignment="1">
      <alignment horizontal="center" vertical="top" wrapText="1"/>
    </xf>
    <xf numFmtId="0" fontId="59" fillId="0" borderId="36" xfId="232" applyFont="1" applyBorder="1" applyAlignment="1">
      <alignment horizontal="center" vertical="top" wrapText="1"/>
    </xf>
    <xf numFmtId="0" fontId="59" fillId="0" borderId="37" xfId="232" applyFont="1" applyBorder="1" applyAlignment="1">
      <alignment horizontal="center" vertical="top" wrapText="1"/>
    </xf>
    <xf numFmtId="0" fontId="59" fillId="0" borderId="59" xfId="232" applyFont="1" applyBorder="1" applyAlignment="1">
      <alignment horizontal="center" vertical="top" wrapText="1"/>
    </xf>
    <xf numFmtId="0" fontId="61" fillId="0" borderId="36" xfId="232" applyFont="1" applyBorder="1" applyAlignment="1">
      <alignment horizontal="center" vertical="top" wrapText="1"/>
    </xf>
    <xf numFmtId="0" fontId="61" fillId="0" borderId="37" xfId="232" applyFont="1" applyBorder="1" applyAlignment="1">
      <alignment horizontal="center" vertical="top" wrapText="1"/>
    </xf>
    <xf numFmtId="0" fontId="61" fillId="0" borderId="59" xfId="232" applyFont="1" applyBorder="1" applyAlignment="1">
      <alignment horizontal="center" vertical="top" wrapText="1"/>
    </xf>
    <xf numFmtId="0" fontId="61" fillId="0" borderId="36" xfId="232" applyFont="1" applyBorder="1" applyAlignment="1">
      <alignment horizontal="left" vertical="center" wrapText="1"/>
    </xf>
    <xf numFmtId="0" fontId="61" fillId="0" borderId="37" xfId="232" applyFont="1" applyBorder="1" applyAlignment="1">
      <alignment horizontal="left" vertical="center" wrapText="1"/>
    </xf>
    <xf numFmtId="0" fontId="61" fillId="0" borderId="59" xfId="232" applyFont="1" applyBorder="1" applyAlignment="1">
      <alignment horizontal="left" vertical="center" wrapText="1"/>
    </xf>
    <xf numFmtId="0" fontId="59" fillId="0" borderId="36" xfId="232" applyFont="1" applyBorder="1" applyAlignment="1">
      <alignment horizontal="left" vertical="top" wrapText="1"/>
    </xf>
    <xf numFmtId="0" fontId="59" fillId="0" borderId="37" xfId="232" applyFont="1" applyBorder="1" applyAlignment="1">
      <alignment horizontal="left" vertical="top" wrapText="1"/>
    </xf>
    <xf numFmtId="0" fontId="59" fillId="0" borderId="59" xfId="232" applyFont="1" applyBorder="1" applyAlignment="1">
      <alignment horizontal="left" vertical="top" wrapText="1"/>
    </xf>
    <xf numFmtId="0" fontId="59" fillId="0" borderId="36" xfId="232" applyFont="1" applyBorder="1" applyAlignment="1">
      <alignment horizontal="left" vertical="top" wrapText="1" indent="1"/>
    </xf>
    <xf numFmtId="0" fontId="59" fillId="0" borderId="37" xfId="232" applyFont="1" applyBorder="1" applyAlignment="1">
      <alignment horizontal="left" vertical="top" wrapText="1" indent="1"/>
    </xf>
    <xf numFmtId="0" fontId="59" fillId="0" borderId="59" xfId="232" applyFont="1" applyBorder="1" applyAlignment="1">
      <alignment horizontal="left" vertical="top" wrapText="1" indent="1"/>
    </xf>
    <xf numFmtId="0" fontId="59" fillId="0" borderId="36" xfId="232" applyFont="1" applyBorder="1" applyAlignment="1">
      <alignment horizontal="left" vertical="top" wrapText="1" indent="2"/>
    </xf>
    <xf numFmtId="0" fontId="59" fillId="0" borderId="37" xfId="232" applyFont="1" applyBorder="1" applyAlignment="1">
      <alignment horizontal="left" vertical="top" wrapText="1" indent="2"/>
    </xf>
    <xf numFmtId="0" fontId="59" fillId="0" borderId="59" xfId="232" applyFont="1" applyBorder="1" applyAlignment="1">
      <alignment horizontal="left" vertical="top" wrapText="1" indent="2"/>
    </xf>
    <xf numFmtId="0" fontId="60" fillId="0" borderId="4" xfId="232" applyFont="1" applyBorder="1" applyAlignment="1">
      <alignment horizontal="center" vertical="top" wrapText="1"/>
    </xf>
    <xf numFmtId="0" fontId="60" fillId="0" borderId="0" xfId="232" applyFont="1" applyAlignment="1">
      <alignment horizontal="center" vertical="top" wrapText="1"/>
    </xf>
    <xf numFmtId="0" fontId="60" fillId="0" borderId="6" xfId="232" applyFont="1" applyBorder="1" applyAlignment="1">
      <alignment horizontal="center" vertical="top" wrapText="1"/>
    </xf>
    <xf numFmtId="0" fontId="60" fillId="0" borderId="7" xfId="232" applyFont="1" applyBorder="1" applyAlignment="1">
      <alignment horizontal="center" vertical="top" wrapText="1"/>
    </xf>
    <xf numFmtId="167" fontId="60" fillId="0" borderId="1" xfId="232" applyNumberFormat="1" applyFont="1" applyBorder="1" applyAlignment="1">
      <alignment horizontal="left" vertical="top" shrinkToFit="1"/>
    </xf>
    <xf numFmtId="167" fontId="60" fillId="0" borderId="3" xfId="232" applyNumberFormat="1" applyFont="1" applyBorder="1" applyAlignment="1">
      <alignment horizontal="left" vertical="top" shrinkToFit="1"/>
    </xf>
    <xf numFmtId="0" fontId="60" fillId="0" borderId="36" xfId="232" applyFont="1" applyBorder="1" applyAlignment="1">
      <alignment horizontal="left" vertical="top" wrapText="1"/>
    </xf>
    <xf numFmtId="0" fontId="59" fillId="0" borderId="41" xfId="232" applyFont="1" applyBorder="1" applyAlignment="1">
      <alignment horizontal="left" vertical="top" wrapText="1"/>
    </xf>
    <xf numFmtId="0" fontId="59" fillId="0" borderId="39" xfId="232" applyFont="1" applyBorder="1" applyAlignment="1">
      <alignment horizontal="left" vertical="top" wrapText="1"/>
    </xf>
    <xf numFmtId="167" fontId="60" fillId="0" borderId="13" xfId="232" applyNumberFormat="1" applyFont="1" applyBorder="1" applyAlignment="1">
      <alignment horizontal="center" vertical="top" shrinkToFit="1"/>
    </xf>
    <xf numFmtId="0" fontId="60" fillId="0" borderId="16" xfId="232" applyFont="1" applyBorder="1" applyAlignment="1">
      <alignment horizontal="center" vertical="top" wrapText="1"/>
    </xf>
    <xf numFmtId="0" fontId="60" fillId="0" borderId="19" xfId="232" applyFont="1" applyBorder="1" applyAlignment="1">
      <alignment horizontal="center" vertical="top" wrapText="1"/>
    </xf>
    <xf numFmtId="0" fontId="60" fillId="0" borderId="2" xfId="232" applyFont="1" applyBorder="1" applyAlignment="1">
      <alignment horizontal="center" vertical="top" wrapText="1"/>
    </xf>
    <xf numFmtId="0" fontId="44" fillId="0" borderId="1" xfId="232" applyBorder="1" applyAlignment="1">
      <alignment horizontal="center" vertical="top"/>
    </xf>
    <xf numFmtId="0" fontId="44" fillId="0" borderId="3" xfId="232" applyBorder="1" applyAlignment="1">
      <alignment horizontal="center" vertical="top"/>
    </xf>
    <xf numFmtId="0" fontId="44" fillId="0" borderId="6" xfId="232" applyBorder="1" applyAlignment="1">
      <alignment horizontal="center" vertical="top"/>
    </xf>
    <xf numFmtId="0" fontId="44" fillId="0" borderId="8" xfId="232" applyBorder="1" applyAlignment="1">
      <alignment horizontal="center" vertical="top"/>
    </xf>
    <xf numFmtId="0" fontId="44" fillId="0" borderId="17" xfId="232" applyBorder="1" applyAlignment="1">
      <alignment horizontal="center" vertical="top"/>
    </xf>
    <xf numFmtId="0" fontId="44" fillId="0" borderId="19" xfId="232" applyBorder="1" applyAlignment="1">
      <alignment horizontal="center" vertical="top"/>
    </xf>
    <xf numFmtId="0" fontId="60" fillId="0" borderId="1" xfId="232" applyFont="1" applyBorder="1" applyAlignment="1">
      <alignment horizontal="center" vertical="top" wrapText="1"/>
    </xf>
    <xf numFmtId="0" fontId="60" fillId="0" borderId="3" xfId="232" applyFont="1" applyBorder="1" applyAlignment="1">
      <alignment horizontal="center" vertical="top" wrapText="1"/>
    </xf>
    <xf numFmtId="0" fontId="60" fillId="0" borderId="8" xfId="232" applyFont="1" applyBorder="1" applyAlignment="1">
      <alignment horizontal="center" vertical="top" wrapText="1"/>
    </xf>
    <xf numFmtId="0" fontId="60" fillId="0" borderId="5" xfId="232" applyFont="1" applyBorder="1" applyAlignment="1">
      <alignment horizontal="center" vertical="top" wrapText="1"/>
    </xf>
    <xf numFmtId="16" fontId="60" fillId="0" borderId="0" xfId="232" applyNumberFormat="1" applyFont="1" applyAlignment="1">
      <alignment horizontal="center" vertical="top" wrapText="1"/>
    </xf>
    <xf numFmtId="0" fontId="44" fillId="0" borderId="4" xfId="232" applyBorder="1" applyAlignment="1">
      <alignment horizontal="center" vertical="top"/>
    </xf>
    <xf numFmtId="0" fontId="44" fillId="0" borderId="5" xfId="232" applyBorder="1" applyAlignment="1">
      <alignment horizontal="center" vertical="top"/>
    </xf>
    <xf numFmtId="0" fontId="60" fillId="0" borderId="17" xfId="232" applyFont="1" applyBorder="1" applyAlignment="1">
      <alignment horizontal="center" vertical="top" wrapText="1"/>
    </xf>
    <xf numFmtId="0" fontId="61" fillId="0" borderId="1" xfId="232" applyFont="1" applyBorder="1" applyAlignment="1">
      <alignment horizontal="center" vertical="top" wrapText="1"/>
    </xf>
    <xf numFmtId="0" fontId="61" fillId="0" borderId="2" xfId="232" applyFont="1" applyBorder="1" applyAlignment="1">
      <alignment horizontal="center" vertical="top" wrapText="1"/>
    </xf>
    <xf numFmtId="0" fontId="61" fillId="0" borderId="3" xfId="232" applyFont="1" applyBorder="1" applyAlignment="1">
      <alignment horizontal="center" vertical="top" wrapText="1"/>
    </xf>
    <xf numFmtId="0" fontId="61" fillId="0" borderId="6" xfId="232" applyFont="1" applyBorder="1" applyAlignment="1">
      <alignment horizontal="center" vertical="top" wrapText="1"/>
    </xf>
    <xf numFmtId="0" fontId="61" fillId="0" borderId="7" xfId="232" applyFont="1" applyBorder="1" applyAlignment="1">
      <alignment horizontal="center" vertical="top" wrapText="1"/>
    </xf>
    <xf numFmtId="0" fontId="61" fillId="0" borderId="8" xfId="232" applyFont="1" applyBorder="1" applyAlignment="1">
      <alignment horizontal="center" vertical="top" wrapText="1"/>
    </xf>
    <xf numFmtId="0" fontId="61" fillId="0" borderId="1" xfId="232" applyFont="1" applyBorder="1" applyAlignment="1">
      <alignment horizontal="center" vertical="top"/>
    </xf>
    <xf numFmtId="0" fontId="61" fillId="0" borderId="2" xfId="232" applyFont="1" applyBorder="1" applyAlignment="1">
      <alignment horizontal="center" vertical="top"/>
    </xf>
    <xf numFmtId="0" fontId="61" fillId="0" borderId="3" xfId="232" applyFont="1" applyBorder="1" applyAlignment="1">
      <alignment horizontal="center" vertical="top"/>
    </xf>
    <xf numFmtId="0" fontId="61" fillId="0" borderId="6" xfId="232" applyFont="1" applyBorder="1" applyAlignment="1">
      <alignment horizontal="center" vertical="top"/>
    </xf>
    <xf numFmtId="0" fontId="61" fillId="0" borderId="7" xfId="232" applyFont="1" applyBorder="1" applyAlignment="1">
      <alignment horizontal="center" vertical="top"/>
    </xf>
    <xf numFmtId="0" fontId="61" fillId="0" borderId="8" xfId="232" applyFont="1" applyBorder="1" applyAlignment="1">
      <alignment horizontal="center" vertical="top"/>
    </xf>
    <xf numFmtId="0" fontId="61" fillId="0" borderId="4" xfId="232" applyFont="1" applyBorder="1" applyAlignment="1">
      <alignment horizontal="center" vertical="top"/>
    </xf>
    <xf numFmtId="0" fontId="61" fillId="0" borderId="0" xfId="232" applyFont="1" applyAlignment="1">
      <alignment horizontal="center" vertical="top"/>
    </xf>
    <xf numFmtId="0" fontId="61" fillId="0" borderId="5" xfId="232" applyFont="1" applyBorder="1" applyAlignment="1">
      <alignment horizontal="center" vertical="top"/>
    </xf>
    <xf numFmtId="0" fontId="61" fillId="0" borderId="11" xfId="232" applyFont="1" applyBorder="1" applyAlignment="1">
      <alignment horizontal="center" vertical="top" wrapText="1"/>
    </xf>
    <xf numFmtId="0" fontId="61" fillId="0" borderId="9" xfId="232" applyFont="1" applyBorder="1" applyAlignment="1">
      <alignment horizontal="center" vertical="top" wrapText="1"/>
    </xf>
    <xf numFmtId="0" fontId="61" fillId="0" borderId="10" xfId="232" applyFont="1" applyBorder="1" applyAlignment="1">
      <alignment horizontal="center" vertical="top" wrapText="1"/>
    </xf>
    <xf numFmtId="0" fontId="61" fillId="0" borderId="11" xfId="232" applyFont="1" applyBorder="1" applyAlignment="1">
      <alignment horizontal="center" vertical="top"/>
    </xf>
    <xf numFmtId="0" fontId="61" fillId="0" borderId="9" xfId="232" applyFont="1" applyBorder="1" applyAlignment="1">
      <alignment horizontal="center" vertical="top"/>
    </xf>
    <xf numFmtId="0" fontId="61" fillId="0" borderId="10" xfId="232" applyFont="1" applyBorder="1" applyAlignment="1">
      <alignment horizontal="center" vertical="top"/>
    </xf>
    <xf numFmtId="0" fontId="73" fillId="0" borderId="1" xfId="232" applyFont="1" applyBorder="1" applyAlignment="1">
      <alignment horizontal="center" vertical="top" wrapText="1"/>
    </xf>
    <xf numFmtId="0" fontId="73" fillId="0" borderId="2" xfId="232" applyFont="1" applyBorder="1" applyAlignment="1">
      <alignment horizontal="center" vertical="top" wrapText="1"/>
    </xf>
    <xf numFmtId="0" fontId="73" fillId="0" borderId="3" xfId="232" applyFont="1" applyBorder="1" applyAlignment="1">
      <alignment horizontal="center" vertical="top" wrapText="1"/>
    </xf>
    <xf numFmtId="0" fontId="73" fillId="0" borderId="4" xfId="232" applyFont="1" applyBorder="1" applyAlignment="1">
      <alignment horizontal="center" vertical="top" wrapText="1"/>
    </xf>
    <xf numFmtId="0" fontId="73" fillId="0" borderId="0" xfId="232" applyFont="1" applyAlignment="1">
      <alignment horizontal="center" vertical="top" wrapText="1"/>
    </xf>
    <xf numFmtId="0" fontId="73" fillId="0" borderId="5" xfId="232" applyFont="1" applyBorder="1" applyAlignment="1">
      <alignment horizontal="center" vertical="top" wrapText="1"/>
    </xf>
    <xf numFmtId="0" fontId="73" fillId="0" borderId="6" xfId="232" applyFont="1" applyBorder="1" applyAlignment="1">
      <alignment horizontal="center" vertical="top" wrapText="1"/>
    </xf>
    <xf numFmtId="0" fontId="73" fillId="0" borderId="7" xfId="232" applyFont="1" applyBorder="1" applyAlignment="1">
      <alignment horizontal="center" vertical="top" wrapText="1"/>
    </xf>
    <xf numFmtId="0" fontId="73" fillId="0" borderId="8" xfId="232" applyFont="1" applyBorder="1" applyAlignment="1">
      <alignment horizontal="center" vertical="top" wrapText="1"/>
    </xf>
    <xf numFmtId="0" fontId="73" fillId="0" borderId="11" xfId="232" applyFont="1" applyBorder="1" applyAlignment="1">
      <alignment horizontal="center" vertical="top"/>
    </xf>
    <xf numFmtId="0" fontId="73" fillId="0" borderId="9" xfId="232" applyFont="1" applyBorder="1" applyAlignment="1">
      <alignment horizontal="center" vertical="top"/>
    </xf>
    <xf numFmtId="0" fontId="73" fillId="0" borderId="10" xfId="232" applyFont="1" applyBorder="1" applyAlignment="1">
      <alignment horizontal="center" vertical="top"/>
    </xf>
    <xf numFmtId="0" fontId="61" fillId="0" borderId="43" xfId="232" applyFont="1" applyBorder="1" applyAlignment="1">
      <alignment horizontal="left" wrapText="1"/>
    </xf>
    <xf numFmtId="0" fontId="61" fillId="0" borderId="50" xfId="232" applyFont="1" applyBorder="1" applyAlignment="1">
      <alignment horizontal="left" wrapText="1"/>
    </xf>
    <xf numFmtId="0" fontId="61" fillId="6" borderId="11" xfId="232" applyFont="1" applyFill="1" applyBorder="1" applyAlignment="1">
      <alignment horizontal="center" vertical="top"/>
    </xf>
    <xf numFmtId="0" fontId="61" fillId="6" borderId="9" xfId="232" applyFont="1" applyFill="1" applyBorder="1" applyAlignment="1">
      <alignment horizontal="center" vertical="top"/>
    </xf>
    <xf numFmtId="0" fontId="61" fillId="6" borderId="10" xfId="232" applyFont="1" applyFill="1" applyBorder="1" applyAlignment="1">
      <alignment horizontal="center" vertical="top"/>
    </xf>
    <xf numFmtId="0" fontId="73" fillId="0" borderId="1" xfId="232" applyFont="1" applyBorder="1" applyAlignment="1">
      <alignment horizontal="center" vertical="top"/>
    </xf>
    <xf numFmtId="0" fontId="73" fillId="0" borderId="2" xfId="232" applyFont="1" applyBorder="1" applyAlignment="1">
      <alignment horizontal="center" vertical="top"/>
    </xf>
    <xf numFmtId="0" fontId="73" fillId="0" borderId="3" xfId="232" applyFont="1" applyBorder="1" applyAlignment="1">
      <alignment horizontal="center" vertical="top"/>
    </xf>
    <xf numFmtId="49" fontId="61" fillId="0" borderId="4" xfId="232" applyNumberFormat="1" applyFont="1" applyBorder="1" applyAlignment="1">
      <alignment horizontal="center" vertical="top" wrapText="1"/>
    </xf>
    <xf numFmtId="49" fontId="61" fillId="0" borderId="0" xfId="232" applyNumberFormat="1" applyFont="1" applyAlignment="1">
      <alignment horizontal="center" vertical="top" wrapText="1"/>
    </xf>
    <xf numFmtId="49" fontId="61" fillId="0" borderId="5" xfId="232" applyNumberFormat="1" applyFont="1" applyBorder="1" applyAlignment="1">
      <alignment horizontal="center" vertical="top" wrapText="1"/>
    </xf>
    <xf numFmtId="0" fontId="65" fillId="0" borderId="36" xfId="232" applyFont="1" applyBorder="1" applyAlignment="1">
      <alignment horizontal="left" vertical="top" wrapText="1"/>
    </xf>
    <xf numFmtId="0" fontId="65" fillId="0" borderId="37" xfId="232" applyFont="1" applyBorder="1" applyAlignment="1">
      <alignment horizontal="left" vertical="top" wrapText="1"/>
    </xf>
    <xf numFmtId="0" fontId="65" fillId="0" borderId="59" xfId="232" applyFont="1" applyBorder="1" applyAlignment="1">
      <alignment horizontal="left" vertical="top" wrapText="1"/>
    </xf>
    <xf numFmtId="0" fontId="61" fillId="0" borderId="36" xfId="232" applyFont="1" applyBorder="1" applyAlignment="1">
      <alignment horizontal="left" wrapText="1"/>
    </xf>
    <xf numFmtId="0" fontId="61" fillId="0" borderId="37" xfId="232" applyFont="1" applyBorder="1" applyAlignment="1">
      <alignment horizontal="left" wrapText="1"/>
    </xf>
    <xf numFmtId="0" fontId="61" fillId="0" borderId="59" xfId="232" applyFont="1" applyBorder="1" applyAlignment="1">
      <alignment horizontal="left" wrapText="1"/>
    </xf>
    <xf numFmtId="0" fontId="85" fillId="0" borderId="0" xfId="0" applyFont="1" applyAlignment="1">
      <alignment horizontal="left" wrapText="1"/>
    </xf>
  </cellXfs>
  <cellStyles count="233">
    <cellStyle name="Comma" xfId="1" builtinId="3"/>
    <cellStyle name="Comma 10" xfId="3"/>
    <cellStyle name="Comma 10 2" xfId="207"/>
    <cellStyle name="Comma 2" xfId="4"/>
    <cellStyle name="Comma 2 10" xfId="5"/>
    <cellStyle name="Comma 2 11" xfId="6"/>
    <cellStyle name="Comma 2 12" xfId="7"/>
    <cellStyle name="Comma 2 13" xfId="8"/>
    <cellStyle name="Comma 2 14" xfId="9"/>
    <cellStyle name="Comma 2 15" xfId="10"/>
    <cellStyle name="Comma 2 16" xfId="11"/>
    <cellStyle name="Comma 2 17" xfId="12"/>
    <cellStyle name="Comma 2 18" xfId="13"/>
    <cellStyle name="Comma 2 19" xfId="14"/>
    <cellStyle name="Comma 2 2" xfId="15"/>
    <cellStyle name="Comma 2 2 10" xfId="16"/>
    <cellStyle name="Comma 2 2 11" xfId="17"/>
    <cellStyle name="Comma 2 2 12" xfId="18"/>
    <cellStyle name="Comma 2 2 13" xfId="19"/>
    <cellStyle name="Comma 2 2 14" xfId="20"/>
    <cellStyle name="Comma 2 2 15" xfId="21"/>
    <cellStyle name="Comma 2 2 16" xfId="22"/>
    <cellStyle name="Comma 2 2 17" xfId="23"/>
    <cellStyle name="Comma 2 2 18" xfId="24"/>
    <cellStyle name="Comma 2 2 19" xfId="25"/>
    <cellStyle name="Comma 2 2 2" xfId="26"/>
    <cellStyle name="Comma 2 2 20" xfId="27"/>
    <cellStyle name="Comma 2 2 21" xfId="28"/>
    <cellStyle name="Comma 2 2 22" xfId="29"/>
    <cellStyle name="Comma 2 2 23" xfId="30"/>
    <cellStyle name="Comma 2 2 24" xfId="31"/>
    <cellStyle name="Comma 2 2 25" xfId="32"/>
    <cellStyle name="Comma 2 2 26" xfId="33"/>
    <cellStyle name="Comma 2 2 27" xfId="34"/>
    <cellStyle name="Comma 2 2 28" xfId="35"/>
    <cellStyle name="Comma 2 2 29" xfId="36"/>
    <cellStyle name="Comma 2 2 3" xfId="37"/>
    <cellStyle name="Comma 2 2 30" xfId="38"/>
    <cellStyle name="Comma 2 2 31" xfId="39"/>
    <cellStyle name="Comma 2 2 32" xfId="40"/>
    <cellStyle name="Comma 2 2 33" xfId="41"/>
    <cellStyle name="Comma 2 2 34" xfId="42"/>
    <cellStyle name="Comma 2 2 35" xfId="43"/>
    <cellStyle name="Comma 2 2 36" xfId="44"/>
    <cellStyle name="Comma 2 2 37" xfId="45"/>
    <cellStyle name="Comma 2 2 38" xfId="46"/>
    <cellStyle name="Comma 2 2 39" xfId="47"/>
    <cellStyle name="Comma 2 2 4" xfId="48"/>
    <cellStyle name="Comma 2 2 40" xfId="49"/>
    <cellStyle name="Comma 2 2 41" xfId="50"/>
    <cellStyle name="Comma 2 2 42" xfId="51"/>
    <cellStyle name="Comma 2 2 43" xfId="52"/>
    <cellStyle name="Comma 2 2 44" xfId="53"/>
    <cellStyle name="Comma 2 2 45" xfId="54"/>
    <cellStyle name="Comma 2 2 46" xfId="55"/>
    <cellStyle name="Comma 2 2 47" xfId="56"/>
    <cellStyle name="Comma 2 2 5" xfId="57"/>
    <cellStyle name="Comma 2 2 6" xfId="58"/>
    <cellStyle name="Comma 2 2 7" xfId="59"/>
    <cellStyle name="Comma 2 2 8" xfId="60"/>
    <cellStyle name="Comma 2 2 9" xfId="61"/>
    <cellStyle name="Comma 2 20" xfId="62"/>
    <cellStyle name="Comma 2 21" xfId="63"/>
    <cellStyle name="Comma 2 22" xfId="64"/>
    <cellStyle name="Comma 2 23" xfId="65"/>
    <cellStyle name="Comma 2 24" xfId="66"/>
    <cellStyle name="Comma 2 24 2" xfId="209"/>
    <cellStyle name="Comma 2 25" xfId="67"/>
    <cellStyle name="Comma 2 25 2" xfId="210"/>
    <cellStyle name="Comma 2 26" xfId="68"/>
    <cellStyle name="Comma 2 26 2" xfId="211"/>
    <cellStyle name="Comma 2 27" xfId="69"/>
    <cellStyle name="Comma 2 27 2" xfId="212"/>
    <cellStyle name="Comma 2 28" xfId="70"/>
    <cellStyle name="Comma 2 28 2" xfId="213"/>
    <cellStyle name="Comma 2 29" xfId="71"/>
    <cellStyle name="Comma 2 29 2" xfId="214"/>
    <cellStyle name="Comma 2 3" xfId="72"/>
    <cellStyle name="Comma 2 3 10" xfId="73"/>
    <cellStyle name="Comma 2 3 11" xfId="74"/>
    <cellStyle name="Comma 2 3 12" xfId="75"/>
    <cellStyle name="Comma 2 3 13" xfId="76"/>
    <cellStyle name="Comma 2 3 14" xfId="77"/>
    <cellStyle name="Comma 2 3 15" xfId="78"/>
    <cellStyle name="Comma 2 3 16" xfId="79"/>
    <cellStyle name="Comma 2 3 17" xfId="80"/>
    <cellStyle name="Comma 2 3 18" xfId="81"/>
    <cellStyle name="Comma 2 3 19" xfId="82"/>
    <cellStyle name="Comma 2 3 2" xfId="83"/>
    <cellStyle name="Comma 2 3 20" xfId="84"/>
    <cellStyle name="Comma 2 3 21" xfId="85"/>
    <cellStyle name="Comma 2 3 22" xfId="86"/>
    <cellStyle name="Comma 2 3 23" xfId="87"/>
    <cellStyle name="Comma 2 3 24" xfId="88"/>
    <cellStyle name="Comma 2 3 25" xfId="89"/>
    <cellStyle name="Comma 2 3 26" xfId="90"/>
    <cellStyle name="Comma 2 3 27" xfId="91"/>
    <cellStyle name="Comma 2 3 28" xfId="92"/>
    <cellStyle name="Comma 2 3 29" xfId="93"/>
    <cellStyle name="Comma 2 3 3" xfId="94"/>
    <cellStyle name="Comma 2 3 30" xfId="95"/>
    <cellStyle name="Comma 2 3 31" xfId="96"/>
    <cellStyle name="Comma 2 3 32" xfId="97"/>
    <cellStyle name="Comma 2 3 33" xfId="98"/>
    <cellStyle name="Comma 2 3 34" xfId="99"/>
    <cellStyle name="Comma 2 3 35" xfId="100"/>
    <cellStyle name="Comma 2 3 36" xfId="101"/>
    <cellStyle name="Comma 2 3 37" xfId="102"/>
    <cellStyle name="Comma 2 3 38" xfId="103"/>
    <cellStyle name="Comma 2 3 39" xfId="104"/>
    <cellStyle name="Comma 2 3 4" xfId="105"/>
    <cellStyle name="Comma 2 3 40" xfId="106"/>
    <cellStyle name="Comma 2 3 41" xfId="107"/>
    <cellStyle name="Comma 2 3 42" xfId="108"/>
    <cellStyle name="Comma 2 3 43" xfId="109"/>
    <cellStyle name="Comma 2 3 44" xfId="110"/>
    <cellStyle name="Comma 2 3 45" xfId="111"/>
    <cellStyle name="Comma 2 3 46" xfId="112"/>
    <cellStyle name="Comma 2 3 47" xfId="113"/>
    <cellStyle name="Comma 2 3 5" xfId="114"/>
    <cellStyle name="Comma 2 3 6" xfId="115"/>
    <cellStyle name="Comma 2 3 7" xfId="116"/>
    <cellStyle name="Comma 2 3 8" xfId="117"/>
    <cellStyle name="Comma 2 3 9" xfId="118"/>
    <cellStyle name="Comma 2 30" xfId="119"/>
    <cellStyle name="Comma 2 30 2" xfId="215"/>
    <cellStyle name="Comma 2 31" xfId="120"/>
    <cellStyle name="Comma 2 31 2" xfId="216"/>
    <cellStyle name="Comma 2 32" xfId="121"/>
    <cellStyle name="Comma 2 32 2" xfId="217"/>
    <cellStyle name="Comma 2 33" xfId="122"/>
    <cellStyle name="Comma 2 33 2" xfId="218"/>
    <cellStyle name="Comma 2 34" xfId="123"/>
    <cellStyle name="Comma 2 34 2" xfId="219"/>
    <cellStyle name="Comma 2 35" xfId="124"/>
    <cellStyle name="Comma 2 35 2" xfId="220"/>
    <cellStyle name="Comma 2 36" xfId="125"/>
    <cellStyle name="Comma 2 36 2" xfId="221"/>
    <cellStyle name="Comma 2 37" xfId="126"/>
    <cellStyle name="Comma 2 37 2" xfId="222"/>
    <cellStyle name="Comma 2 38" xfId="127"/>
    <cellStyle name="Comma 2 38 2" xfId="223"/>
    <cellStyle name="Comma 2 39" xfId="128"/>
    <cellStyle name="Comma 2 39 2" xfId="224"/>
    <cellStyle name="Comma 2 4" xfId="129"/>
    <cellStyle name="Comma 2 40" xfId="130"/>
    <cellStyle name="Comma 2 40 2" xfId="225"/>
    <cellStyle name="Comma 2 41" xfId="131"/>
    <cellStyle name="Comma 2 41 2" xfId="226"/>
    <cellStyle name="Comma 2 42" xfId="132"/>
    <cellStyle name="Comma 2 42 2" xfId="227"/>
    <cellStyle name="Comma 2 43" xfId="133"/>
    <cellStyle name="Comma 2 43 2" xfId="228"/>
    <cellStyle name="Comma 2 44" xfId="134"/>
    <cellStyle name="Comma 2 44 2" xfId="229"/>
    <cellStyle name="Comma 2 45" xfId="135"/>
    <cellStyle name="Comma 2 45 2" xfId="230"/>
    <cellStyle name="Comma 2 46" xfId="136"/>
    <cellStyle name="Comma 2 46 2" xfId="231"/>
    <cellStyle name="Comma 2 47" xfId="137"/>
    <cellStyle name="Comma 2 48" xfId="138"/>
    <cellStyle name="Comma 2 49" xfId="139"/>
    <cellStyle name="Comma 2 5" xfId="140"/>
    <cellStyle name="Comma 2 50" xfId="141"/>
    <cellStyle name="Comma 2 51" xfId="142"/>
    <cellStyle name="Comma 2 52" xfId="143"/>
    <cellStyle name="Comma 2 53" xfId="144"/>
    <cellStyle name="Comma 2 54" xfId="145"/>
    <cellStyle name="Comma 2 55" xfId="146"/>
    <cellStyle name="Comma 2 56" xfId="147"/>
    <cellStyle name="Comma 2 57" xfId="148"/>
    <cellStyle name="Comma 2 58" xfId="149"/>
    <cellStyle name="Comma 2 59" xfId="150"/>
    <cellStyle name="Comma 2 6" xfId="151"/>
    <cellStyle name="Comma 2 60" xfId="152"/>
    <cellStyle name="Comma 2 61" xfId="153"/>
    <cellStyle name="Comma 2 62" xfId="154"/>
    <cellStyle name="Comma 2 63" xfId="155"/>
    <cellStyle name="Comma 2 64" xfId="156"/>
    <cellStyle name="Comma 2 65" xfId="157"/>
    <cellStyle name="Comma 2 66" xfId="158"/>
    <cellStyle name="Comma 2 67" xfId="159"/>
    <cellStyle name="Comma 2 68" xfId="160"/>
    <cellStyle name="Comma 2 69" xfId="161"/>
    <cellStyle name="Comma 2 7" xfId="162"/>
    <cellStyle name="Comma 2 70" xfId="163"/>
    <cellStyle name="Comma 2 71" xfId="164"/>
    <cellStyle name="Comma 2 72" xfId="165"/>
    <cellStyle name="Comma 2 73" xfId="166"/>
    <cellStyle name="Comma 2 74" xfId="167"/>
    <cellStyle name="Comma 2 75" xfId="168"/>
    <cellStyle name="Comma 2 76" xfId="169"/>
    <cellStyle name="Comma 2 77" xfId="170"/>
    <cellStyle name="Comma 2 78" xfId="171"/>
    <cellStyle name="Comma 2 79" xfId="172"/>
    <cellStyle name="Comma 2 8" xfId="173"/>
    <cellStyle name="Comma 2 80" xfId="174"/>
    <cellStyle name="Comma 2 81" xfId="175"/>
    <cellStyle name="Comma 2 82" xfId="176"/>
    <cellStyle name="Comma 2 83" xfId="177"/>
    <cellStyle name="Comma 2 84" xfId="178"/>
    <cellStyle name="Comma 2 85" xfId="179"/>
    <cellStyle name="Comma 2 86" xfId="180"/>
    <cellStyle name="Comma 2 87" xfId="181"/>
    <cellStyle name="Comma 2 88" xfId="182"/>
    <cellStyle name="Comma 2 89" xfId="183"/>
    <cellStyle name="Comma 2 9" xfId="184"/>
    <cellStyle name="Comma 2 90" xfId="185"/>
    <cellStyle name="Comma 2 91" xfId="186"/>
    <cellStyle name="Comma 2 92" xfId="187"/>
    <cellStyle name="Comma 2 93" xfId="208"/>
    <cellStyle name="Comma 3" xfId="188"/>
    <cellStyle name="Comma 4" xfId="189"/>
    <cellStyle name="Comma 5" xfId="190"/>
    <cellStyle name="Comma 6" xfId="191"/>
    <cellStyle name="Comma 7" xfId="192"/>
    <cellStyle name="Comma 8" xfId="206"/>
    <cellStyle name="Hyperlink" xfId="2" builtinId="8"/>
    <cellStyle name="Normal" xfId="0" builtinId="0"/>
    <cellStyle name="Normal 12" xfId="193"/>
    <cellStyle name="Normal 2" xfId="194"/>
    <cellStyle name="Normal 2 2" xfId="195"/>
    <cellStyle name="Normal 2 3" xfId="202"/>
    <cellStyle name="Normal 2 4" xfId="204"/>
    <cellStyle name="Normal 2 4 2" xfId="205"/>
    <cellStyle name="Normal 2 4 3" xfId="232"/>
    <cellStyle name="Normal 3" xfId="196"/>
    <cellStyle name="Normal 3 2" xfId="203"/>
    <cellStyle name="Normal 4" xfId="197"/>
    <cellStyle name="Normal 5" xfId="198"/>
    <cellStyle name="Normal 6" xfId="199"/>
    <cellStyle name="Normal 7" xfId="200"/>
    <cellStyle name="Normal 8" xfId="2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new\e\1.d%20data\1.Our%20Clients\MOSC%20CONSOLIDATION\2022\MOSC%20CONSOLIDATION%202022\MOSC%20CONSOLIDATION%202022\MALANKARA%20ORTHODOX%20SYRIAN_Form%2026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new\e\1.d%20data\1.Our%20Clients\MOSC%20CONSOLIDATION\2025\MOSC%20FINANCIAL%20STATEMENTS%20FOR%202025\MOSC-B-SCHEDULE-FINANCIAL-STATEMENTS-202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new\e\1.d%20data\1.Our%20Clients\MOSC%20CONSOLIDATION\2025\MOSC%20FINANCIAL%20STATEMENTS%20FOR%202025\MOSC%20CHURCH%20%20FINANCIAL%20ACCOUNTS%20FOR%20202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DS - Form 16A"/>
      <sheetName val="TDS_Detailed"/>
      <sheetName val="TDS 16A BF"/>
      <sheetName val="TCS"/>
      <sheetName val="TCS_Detailed"/>
      <sheetName val="TCS BF"/>
      <sheetName val="TDS - Form 16B, 16C, 16D"/>
      <sheetName val="TDS_Detailed (16B, 16C)"/>
      <sheetName val="TDS 16B BF"/>
      <sheetName val="Sheet10"/>
      <sheetName val="Sheet11"/>
      <sheetName val="Sheet12"/>
      <sheetName val="Sheet13"/>
      <sheetName val="Sheet14"/>
      <sheetName val="Sheet15"/>
      <sheetName val="INTER"/>
      <sheetName val="Enable Macros"/>
      <sheetName val="Hel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8">
          <cell r="G8" t="str">
            <v>Business / Profession</v>
          </cell>
        </row>
        <row r="9">
          <cell r="G9" t="str">
            <v>Capital gains</v>
          </cell>
        </row>
        <row r="10">
          <cell r="G10" t="str">
            <v>House property</v>
          </cell>
        </row>
        <row r="11">
          <cell r="G11" t="str">
            <v>Other Sources</v>
          </cell>
        </row>
        <row r="12">
          <cell r="G12" t="str">
            <v>Voluntary Contributions</v>
          </cell>
        </row>
        <row r="13">
          <cell r="G13" t="str">
            <v>Income eligible u/s 11/12 (Sch. AI)</v>
          </cell>
        </row>
        <row r="14">
          <cell r="G14" t="str">
            <v>Exempt u/s 10 (23A), (24)</v>
          </cell>
        </row>
        <row r="15">
          <cell r="G15" t="str">
            <v>Income eligible u/s 10(23C) (iv) to (via) - (Sch. AI)</v>
          </cell>
        </row>
        <row r="16">
          <cell r="G16" t="str">
            <v>Exempt u/s 10(23C) (iiiab), (iiiac)</v>
          </cell>
        </row>
        <row r="17">
          <cell r="G17" t="str">
            <v>Exempt u/s 10(23C) (iiiad), (iiiae)</v>
          </cell>
        </row>
        <row r="18">
          <cell r="G18" t="str">
            <v>Exempt u/s 10 - Others clauses</v>
          </cell>
        </row>
        <row r="19">
          <cell r="G19" t="str">
            <v>NA (TDS u/s 194N)</v>
          </cell>
        </row>
      </sheetData>
      <sheetData sheetId="16"/>
      <sheetData sheetId="1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a Sheet"/>
      <sheetName val="R&amp;P"/>
      <sheetName val="R&amp;P Schedules"/>
      <sheetName val="I&amp;E"/>
      <sheetName val="I&amp;E SCHEDULES"/>
      <sheetName val="BS"/>
      <sheetName val="BS Schedules"/>
      <sheetName val="FA"/>
      <sheetName val="Instructions"/>
      <sheetName val="Annexure 15"/>
      <sheetName val="10 B"/>
      <sheetName val="10B SUMMARY"/>
      <sheetName val="10B Annex 1"/>
      <sheetName val="10B Annex 2"/>
      <sheetName val="10B Annex 3"/>
      <sheetName val="10B Sch1"/>
      <sheetName val="10B Sch2"/>
      <sheetName val="10B Sch 3"/>
      <sheetName val="10B Sch 2 old"/>
    </sheetNames>
    <sheetDataSet>
      <sheetData sheetId="0"/>
      <sheetData sheetId="1">
        <row r="2">
          <cell r="A2" t="str">
            <v xml:space="preserve"> (Name and address of the  Institution)                                                                          </v>
          </cell>
        </row>
        <row r="40">
          <cell r="K40" t="str">
            <v>For ….</v>
          </cell>
        </row>
      </sheetData>
      <sheetData sheetId="2"/>
      <sheetData sheetId="3">
        <row r="8">
          <cell r="N8">
            <v>0</v>
          </cell>
        </row>
      </sheetData>
      <sheetData sheetId="4">
        <row r="286">
          <cell r="F286">
            <v>0</v>
          </cell>
        </row>
      </sheetData>
      <sheetData sheetId="5"/>
      <sheetData sheetId="6"/>
      <sheetData sheetId="7">
        <row r="40">
          <cell r="D40">
            <v>0</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STRUCTIONS"/>
      <sheetName val="R&amp;P Account"/>
      <sheetName val="Schedule 2600 2700"/>
      <sheetName val="I&amp;E Account"/>
      <sheetName val="Balance Sheet"/>
      <sheetName val="Fixed Assets"/>
      <sheetName val="SUMMARY R &amp;P"/>
      <sheetName val="SUMMARY I&amp;E"/>
      <sheetName val="LETTER TO AUDITORS"/>
      <sheetName val="Interchurch Accounts"/>
      <sheetName val="Anexure 13AA"/>
      <sheetName val="Annexure 15"/>
      <sheetName val="10 B"/>
      <sheetName val="10B Annex 1"/>
      <sheetName val="10B Annex 2"/>
      <sheetName val="10B Annex 3"/>
      <sheetName val="10B Sch1"/>
      <sheetName val="10B Sch 2"/>
      <sheetName val="10B Sch3"/>
      <sheetName val="Sheet1"/>
    </sheetNames>
    <sheetDataSet>
      <sheetData sheetId="0"/>
      <sheetData sheetId="1">
        <row r="3">
          <cell r="A3" t="str">
            <v xml:space="preserve">                                   CHURCH,</v>
          </cell>
        </row>
        <row r="397">
          <cell r="A397" t="str">
            <v>Place</v>
          </cell>
        </row>
        <row r="398">
          <cell r="A398" t="str">
            <v>Date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4:B45"/>
  <sheetViews>
    <sheetView topLeftCell="A4" workbookViewId="0">
      <selection activeCell="A26" sqref="A26"/>
    </sheetView>
  </sheetViews>
  <sheetFormatPr defaultRowHeight="14.25"/>
  <cols>
    <col min="1" max="1" width="37.75" customWidth="1"/>
    <col min="2" max="2" width="52.375" customWidth="1"/>
  </cols>
  <sheetData>
    <row r="4" spans="1:2">
      <c r="A4" s="103"/>
      <c r="B4" s="168"/>
    </row>
    <row r="5" spans="1:2" ht="18">
      <c r="A5" s="525" t="s">
        <v>515</v>
      </c>
      <c r="B5" s="526"/>
    </row>
    <row r="6" spans="1:2" ht="18">
      <c r="A6" s="173"/>
      <c r="B6" s="174"/>
    </row>
    <row r="7" spans="1:2" ht="18">
      <c r="A7" s="175" t="s">
        <v>516</v>
      </c>
      <c r="B7" s="174"/>
    </row>
    <row r="8" spans="1:2">
      <c r="A8" s="102"/>
      <c r="B8" s="169"/>
    </row>
    <row r="9" spans="1:2" ht="15">
      <c r="A9" s="170" t="s">
        <v>517</v>
      </c>
      <c r="B9" s="167" t="s">
        <v>535</v>
      </c>
    </row>
    <row r="10" spans="1:2">
      <c r="A10" s="102"/>
      <c r="B10" s="169"/>
    </row>
    <row r="11" spans="1:2" ht="15">
      <c r="A11" s="527" t="s">
        <v>534</v>
      </c>
      <c r="B11" s="528"/>
    </row>
    <row r="12" spans="1:2">
      <c r="A12" s="102"/>
      <c r="B12" s="169"/>
    </row>
    <row r="13" spans="1:2" ht="15">
      <c r="A13" s="170" t="s">
        <v>518</v>
      </c>
      <c r="B13" s="169" t="s">
        <v>536</v>
      </c>
    </row>
    <row r="14" spans="1:2" ht="15">
      <c r="A14" s="170"/>
      <c r="B14" s="169"/>
    </row>
    <row r="15" spans="1:2" ht="15">
      <c r="A15" s="170"/>
      <c r="B15" s="169"/>
    </row>
    <row r="16" spans="1:2" ht="15">
      <c r="A16" s="170" t="s">
        <v>519</v>
      </c>
      <c r="B16" s="169"/>
    </row>
    <row r="17" spans="1:2" ht="15">
      <c r="A17" s="170"/>
      <c r="B17" s="169"/>
    </row>
    <row r="18" spans="1:2" ht="15">
      <c r="A18" s="170" t="s">
        <v>520</v>
      </c>
      <c r="B18" s="169"/>
    </row>
    <row r="19" spans="1:2" ht="15">
      <c r="A19" s="170"/>
      <c r="B19" s="169"/>
    </row>
    <row r="20" spans="1:2" ht="15">
      <c r="A20" s="170" t="s">
        <v>521</v>
      </c>
      <c r="B20" s="169"/>
    </row>
    <row r="21" spans="1:2" ht="15">
      <c r="A21" s="170"/>
      <c r="B21" s="169"/>
    </row>
    <row r="22" spans="1:2" ht="15">
      <c r="A22" s="170" t="s">
        <v>522</v>
      </c>
      <c r="B22" s="176" t="s">
        <v>523</v>
      </c>
    </row>
    <row r="23" spans="1:2" ht="15">
      <c r="A23" s="170"/>
      <c r="B23" s="169"/>
    </row>
    <row r="24" spans="1:2" ht="15">
      <c r="A24" s="170" t="s">
        <v>524</v>
      </c>
      <c r="B24" s="169"/>
    </row>
    <row r="25" spans="1:2" ht="15">
      <c r="A25" s="170"/>
      <c r="B25" s="169"/>
    </row>
    <row r="26" spans="1:2" ht="15">
      <c r="A26" s="170" t="s">
        <v>525</v>
      </c>
      <c r="B26" s="169"/>
    </row>
    <row r="27" spans="1:2" ht="15">
      <c r="A27" s="170"/>
      <c r="B27" s="169"/>
    </row>
    <row r="28" spans="1:2" ht="15">
      <c r="A28" s="170" t="s">
        <v>526</v>
      </c>
      <c r="B28" s="169"/>
    </row>
    <row r="29" spans="1:2" ht="15">
      <c r="A29" s="170"/>
      <c r="B29" s="169"/>
    </row>
    <row r="30" spans="1:2" ht="15">
      <c r="A30" s="170" t="s">
        <v>527</v>
      </c>
      <c r="B30" s="169"/>
    </row>
    <row r="31" spans="1:2" ht="15">
      <c r="A31" s="170"/>
      <c r="B31" s="169"/>
    </row>
    <row r="32" spans="1:2" ht="15">
      <c r="A32" s="170" t="s">
        <v>528</v>
      </c>
      <c r="B32" s="169"/>
    </row>
    <row r="33" spans="1:2" ht="15">
      <c r="A33" s="170"/>
      <c r="B33" s="169"/>
    </row>
    <row r="34" spans="1:2" ht="15">
      <c r="A34" s="170" t="s">
        <v>529</v>
      </c>
      <c r="B34" s="169"/>
    </row>
    <row r="35" spans="1:2" ht="15">
      <c r="A35" s="170"/>
      <c r="B35" s="169"/>
    </row>
    <row r="36" spans="1:2" ht="15">
      <c r="A36" s="170" t="s">
        <v>530</v>
      </c>
      <c r="B36" s="169"/>
    </row>
    <row r="37" spans="1:2" ht="15">
      <c r="A37" s="170"/>
      <c r="B37" s="169"/>
    </row>
    <row r="38" spans="1:2" ht="15">
      <c r="A38" s="170" t="s">
        <v>531</v>
      </c>
      <c r="B38" s="169"/>
    </row>
    <row r="39" spans="1:2" ht="15">
      <c r="A39" s="170"/>
      <c r="B39" s="169"/>
    </row>
    <row r="40" spans="1:2" ht="15">
      <c r="A40" s="170" t="s">
        <v>532</v>
      </c>
      <c r="B40" s="169"/>
    </row>
    <row r="41" spans="1:2">
      <c r="A41" s="177" t="s">
        <v>533</v>
      </c>
      <c r="B41" s="169"/>
    </row>
    <row r="42" spans="1:2" ht="15">
      <c r="A42" s="170"/>
      <c r="B42" s="169"/>
    </row>
    <row r="43" spans="1:2" ht="15">
      <c r="A43" s="170"/>
      <c r="B43" s="169"/>
    </row>
    <row r="44" spans="1:2" ht="15">
      <c r="A44" s="170"/>
      <c r="B44" s="169"/>
    </row>
    <row r="45" spans="1:2" ht="15">
      <c r="A45" s="171"/>
      <c r="B45" s="172"/>
    </row>
  </sheetData>
  <mergeCells count="2">
    <mergeCell ref="A5:B5"/>
    <mergeCell ref="A11:B11"/>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L76"/>
  <sheetViews>
    <sheetView view="pageBreakPreview" topLeftCell="A61" zoomScaleSheetLayoutView="100" workbookViewId="0">
      <selection activeCell="C72" sqref="C72"/>
    </sheetView>
  </sheetViews>
  <sheetFormatPr defaultColWidth="9" defaultRowHeight="14.25"/>
  <cols>
    <col min="1" max="1" width="3.75" style="117" customWidth="1"/>
    <col min="2" max="2" width="14.25" customWidth="1"/>
    <col min="3" max="3" width="12.125" customWidth="1"/>
    <col min="4" max="4" width="16.375" customWidth="1"/>
    <col min="5" max="5" width="12.125" customWidth="1"/>
    <col min="6" max="6" width="11.75" customWidth="1"/>
    <col min="7" max="7" width="14.875" customWidth="1"/>
    <col min="8" max="8" width="24.875" customWidth="1"/>
  </cols>
  <sheetData>
    <row r="1" spans="1:12">
      <c r="A1" s="186" t="s">
        <v>548</v>
      </c>
    </row>
    <row r="2" spans="1:12" ht="23.25">
      <c r="A2" s="575" t="s">
        <v>549</v>
      </c>
      <c r="B2" s="575"/>
      <c r="C2" s="575"/>
      <c r="D2" s="575"/>
      <c r="E2" s="575"/>
      <c r="F2" s="575"/>
      <c r="G2" s="575"/>
      <c r="H2" s="187"/>
      <c r="I2" s="187"/>
      <c r="J2" s="187"/>
      <c r="K2" s="187"/>
    </row>
    <row r="3" spans="1:12" ht="20.25">
      <c r="A3" s="576" t="str">
        <f>DataSheet!B9</f>
        <v>Name of the  Institution</v>
      </c>
      <c r="B3" s="576"/>
      <c r="C3" s="576"/>
      <c r="D3" s="576"/>
      <c r="E3" s="576"/>
      <c r="F3" s="576"/>
      <c r="G3" s="576"/>
      <c r="H3" s="188"/>
      <c r="I3" s="188"/>
      <c r="J3" s="188"/>
      <c r="K3" s="188"/>
    </row>
    <row r="4" spans="1:12" ht="15">
      <c r="A4" s="577" t="str">
        <f>DataSheet!A11</f>
        <v>An Institution under         Schedule of   MALANKARA ORTHODOX SYRIAN CHURCH</v>
      </c>
      <c r="B4" s="577"/>
      <c r="C4" s="577"/>
      <c r="D4" s="577"/>
      <c r="E4" s="577"/>
      <c r="F4" s="577"/>
      <c r="G4" s="577"/>
      <c r="H4" s="189"/>
      <c r="I4" s="189"/>
      <c r="J4" s="189"/>
      <c r="K4" s="189"/>
      <c r="L4" s="189"/>
    </row>
    <row r="5" spans="1:12" ht="18">
      <c r="A5" s="578" t="s">
        <v>571</v>
      </c>
      <c r="B5" s="578"/>
      <c r="C5" s="578"/>
      <c r="D5" s="578"/>
      <c r="E5" s="578"/>
      <c r="F5" s="578"/>
      <c r="G5" s="578"/>
    </row>
    <row r="7" spans="1:12" ht="29.25" customHeight="1">
      <c r="A7" s="190"/>
      <c r="B7" s="191" t="s">
        <v>550</v>
      </c>
      <c r="C7" s="191" t="s">
        <v>551</v>
      </c>
      <c r="D7" s="191" t="s">
        <v>552</v>
      </c>
      <c r="E7" s="191" t="s">
        <v>553</v>
      </c>
      <c r="F7" s="191" t="s">
        <v>554</v>
      </c>
      <c r="G7" s="191" t="s">
        <v>10</v>
      </c>
    </row>
    <row r="8" spans="1:12" ht="16.5" customHeight="1">
      <c r="A8" s="180"/>
      <c r="B8" s="192" t="s">
        <v>555</v>
      </c>
      <c r="C8" s="193"/>
      <c r="D8" s="192"/>
      <c r="E8" s="192"/>
      <c r="F8" s="192"/>
      <c r="G8" s="192"/>
    </row>
    <row r="9" spans="1:12" ht="15">
      <c r="A9" s="180" t="s">
        <v>169</v>
      </c>
      <c r="B9" s="194" t="s">
        <v>556</v>
      </c>
    </row>
    <row r="10" spans="1:12">
      <c r="B10" s="195" t="s">
        <v>572</v>
      </c>
      <c r="G10">
        <f>SUM(C10:F10)</f>
        <v>0</v>
      </c>
    </row>
    <row r="11" spans="1:12">
      <c r="B11" s="196" t="s">
        <v>573</v>
      </c>
      <c r="G11">
        <f t="shared" ref="G11:G21" si="0">SUM(C11:F11)</f>
        <v>0</v>
      </c>
    </row>
    <row r="12" spans="1:12">
      <c r="B12" s="195" t="s">
        <v>574</v>
      </c>
      <c r="G12">
        <f t="shared" si="0"/>
        <v>0</v>
      </c>
    </row>
    <row r="13" spans="1:12">
      <c r="B13" s="196" t="s">
        <v>575</v>
      </c>
      <c r="G13">
        <f t="shared" si="0"/>
        <v>0</v>
      </c>
    </row>
    <row r="14" spans="1:12">
      <c r="B14" s="195" t="s">
        <v>576</v>
      </c>
      <c r="G14">
        <f t="shared" si="0"/>
        <v>0</v>
      </c>
    </row>
    <row r="15" spans="1:12">
      <c r="B15" s="196" t="s">
        <v>577</v>
      </c>
      <c r="G15">
        <f t="shared" si="0"/>
        <v>0</v>
      </c>
    </row>
    <row r="16" spans="1:12">
      <c r="B16" s="195" t="s">
        <v>578</v>
      </c>
      <c r="G16">
        <f t="shared" si="0"/>
        <v>0</v>
      </c>
    </row>
    <row r="17" spans="1:7">
      <c r="B17" s="196" t="s">
        <v>579</v>
      </c>
      <c r="G17">
        <f t="shared" si="0"/>
        <v>0</v>
      </c>
    </row>
    <row r="18" spans="1:7">
      <c r="B18" s="195" t="s">
        <v>580</v>
      </c>
      <c r="G18">
        <f t="shared" si="0"/>
        <v>0</v>
      </c>
    </row>
    <row r="19" spans="1:7">
      <c r="B19" s="196" t="s">
        <v>581</v>
      </c>
      <c r="G19">
        <f t="shared" si="0"/>
        <v>0</v>
      </c>
    </row>
    <row r="20" spans="1:7">
      <c r="B20" s="195" t="s">
        <v>582</v>
      </c>
      <c r="G20">
        <f t="shared" si="0"/>
        <v>0</v>
      </c>
    </row>
    <row r="21" spans="1:7">
      <c r="B21" s="196" t="s">
        <v>583</v>
      </c>
      <c r="G21">
        <f t="shared" si="0"/>
        <v>0</v>
      </c>
    </row>
    <row r="22" spans="1:7">
      <c r="A22" s="197"/>
      <c r="B22" s="198" t="s">
        <v>86</v>
      </c>
      <c r="C22" s="67">
        <f>SUM(C10:C21)</f>
        <v>0</v>
      </c>
      <c r="D22" s="67">
        <f t="shared" ref="D22:F22" si="1">SUM(D10:D21)</f>
        <v>0</v>
      </c>
      <c r="E22" s="67">
        <f t="shared" si="1"/>
        <v>0</v>
      </c>
      <c r="F22" s="67">
        <f t="shared" si="1"/>
        <v>0</v>
      </c>
      <c r="G22" s="67">
        <f>SUM(G10:G21)</f>
        <v>0</v>
      </c>
    </row>
    <row r="23" spans="1:7" ht="15">
      <c r="A23" s="180" t="s">
        <v>173</v>
      </c>
      <c r="B23" s="194" t="s">
        <v>557</v>
      </c>
    </row>
    <row r="24" spans="1:7">
      <c r="B24" s="195" t="s">
        <v>572</v>
      </c>
      <c r="G24">
        <f>SUM(C24:F24)</f>
        <v>0</v>
      </c>
    </row>
    <row r="25" spans="1:7">
      <c r="B25" s="196" t="s">
        <v>573</v>
      </c>
      <c r="G25">
        <f t="shared" ref="G25:G35" si="2">SUM(C25:F25)</f>
        <v>0</v>
      </c>
    </row>
    <row r="26" spans="1:7">
      <c r="B26" s="195" t="s">
        <v>574</v>
      </c>
      <c r="G26">
        <f t="shared" si="2"/>
        <v>0</v>
      </c>
    </row>
    <row r="27" spans="1:7">
      <c r="B27" s="196" t="s">
        <v>575</v>
      </c>
      <c r="G27">
        <f t="shared" si="2"/>
        <v>0</v>
      </c>
    </row>
    <row r="28" spans="1:7">
      <c r="B28" s="195" t="s">
        <v>576</v>
      </c>
      <c r="G28">
        <f t="shared" si="2"/>
        <v>0</v>
      </c>
    </row>
    <row r="29" spans="1:7">
      <c r="B29" s="196" t="s">
        <v>577</v>
      </c>
      <c r="G29">
        <f t="shared" si="2"/>
        <v>0</v>
      </c>
    </row>
    <row r="30" spans="1:7">
      <c r="B30" s="195" t="s">
        <v>578</v>
      </c>
      <c r="G30">
        <f t="shared" si="2"/>
        <v>0</v>
      </c>
    </row>
    <row r="31" spans="1:7">
      <c r="B31" s="196" t="s">
        <v>579</v>
      </c>
      <c r="G31">
        <f t="shared" si="2"/>
        <v>0</v>
      </c>
    </row>
    <row r="32" spans="1:7">
      <c r="B32" s="195" t="s">
        <v>580</v>
      </c>
      <c r="G32">
        <f t="shared" si="2"/>
        <v>0</v>
      </c>
    </row>
    <row r="33" spans="1:7">
      <c r="B33" s="196" t="s">
        <v>581</v>
      </c>
      <c r="G33">
        <f t="shared" si="2"/>
        <v>0</v>
      </c>
    </row>
    <row r="34" spans="1:7">
      <c r="B34" s="195" t="s">
        <v>582</v>
      </c>
      <c r="G34">
        <f t="shared" si="2"/>
        <v>0</v>
      </c>
    </row>
    <row r="35" spans="1:7">
      <c r="B35" s="196" t="s">
        <v>583</v>
      </c>
      <c r="G35">
        <f t="shared" si="2"/>
        <v>0</v>
      </c>
    </row>
    <row r="36" spans="1:7">
      <c r="A36" s="197"/>
      <c r="B36" s="198" t="s">
        <v>86</v>
      </c>
      <c r="C36" s="67">
        <f>SUM(C24:C35)</f>
        <v>0</v>
      </c>
      <c r="D36" s="67">
        <f t="shared" ref="D36:G36" si="3">SUM(D24:D35)</f>
        <v>0</v>
      </c>
      <c r="E36" s="67">
        <f t="shared" si="3"/>
        <v>0</v>
      </c>
      <c r="F36" s="67">
        <f t="shared" si="3"/>
        <v>0</v>
      </c>
      <c r="G36" s="67">
        <f t="shared" si="3"/>
        <v>0</v>
      </c>
    </row>
    <row r="37" spans="1:7" ht="15">
      <c r="A37" s="180" t="s">
        <v>330</v>
      </c>
      <c r="B37" s="194" t="s">
        <v>558</v>
      </c>
    </row>
    <row r="38" spans="1:7">
      <c r="B38" s="195" t="s">
        <v>572</v>
      </c>
      <c r="G38">
        <f>SUM(C38:F38)</f>
        <v>0</v>
      </c>
    </row>
    <row r="39" spans="1:7">
      <c r="B39" s="196" t="s">
        <v>573</v>
      </c>
      <c r="G39">
        <f t="shared" ref="G39:G49" si="4">SUM(C39:F39)</f>
        <v>0</v>
      </c>
    </row>
    <row r="40" spans="1:7">
      <c r="B40" s="195" t="s">
        <v>574</v>
      </c>
      <c r="G40">
        <f t="shared" si="4"/>
        <v>0</v>
      </c>
    </row>
    <row r="41" spans="1:7">
      <c r="B41" s="196" t="s">
        <v>575</v>
      </c>
      <c r="G41">
        <f t="shared" si="4"/>
        <v>0</v>
      </c>
    </row>
    <row r="42" spans="1:7">
      <c r="B42" s="195" t="s">
        <v>576</v>
      </c>
      <c r="G42">
        <f t="shared" si="4"/>
        <v>0</v>
      </c>
    </row>
    <row r="43" spans="1:7">
      <c r="B43" s="196" t="s">
        <v>577</v>
      </c>
      <c r="G43">
        <f t="shared" si="4"/>
        <v>0</v>
      </c>
    </row>
    <row r="44" spans="1:7">
      <c r="B44" s="195" t="s">
        <v>578</v>
      </c>
      <c r="G44">
        <f t="shared" si="4"/>
        <v>0</v>
      </c>
    </row>
    <row r="45" spans="1:7">
      <c r="B45" s="196" t="s">
        <v>579</v>
      </c>
      <c r="G45">
        <f t="shared" si="4"/>
        <v>0</v>
      </c>
    </row>
    <row r="46" spans="1:7">
      <c r="B46" s="195" t="s">
        <v>580</v>
      </c>
      <c r="G46">
        <f t="shared" si="4"/>
        <v>0</v>
      </c>
    </row>
    <row r="47" spans="1:7">
      <c r="B47" s="196" t="s">
        <v>581</v>
      </c>
      <c r="G47">
        <f t="shared" si="4"/>
        <v>0</v>
      </c>
    </row>
    <row r="48" spans="1:7">
      <c r="B48" s="195" t="s">
        <v>582</v>
      </c>
      <c r="G48">
        <f t="shared" si="4"/>
        <v>0</v>
      </c>
    </row>
    <row r="49" spans="1:7">
      <c r="B49" s="196" t="s">
        <v>583</v>
      </c>
      <c r="G49">
        <f t="shared" si="4"/>
        <v>0</v>
      </c>
    </row>
    <row r="50" spans="1:7">
      <c r="A50" s="197"/>
      <c r="B50" s="198" t="s">
        <v>86</v>
      </c>
      <c r="C50" s="67">
        <f>SUM(C38:C49)</f>
        <v>0</v>
      </c>
      <c r="D50" s="67">
        <f t="shared" ref="D50:G50" si="5">SUM(D38:D49)</f>
        <v>0</v>
      </c>
      <c r="E50" s="67">
        <f t="shared" si="5"/>
        <v>0</v>
      </c>
      <c r="F50" s="67">
        <f t="shared" si="5"/>
        <v>0</v>
      </c>
      <c r="G50" s="67">
        <f t="shared" si="5"/>
        <v>0</v>
      </c>
    </row>
    <row r="51" spans="1:7" ht="28.5" customHeight="1">
      <c r="A51" s="180" t="s">
        <v>390</v>
      </c>
      <c r="B51" s="194" t="s">
        <v>559</v>
      </c>
      <c r="D51" s="199" t="s">
        <v>560</v>
      </c>
      <c r="E51" s="199" t="s">
        <v>561</v>
      </c>
      <c r="F51" s="199" t="s">
        <v>562</v>
      </c>
      <c r="G51" s="199" t="s">
        <v>563</v>
      </c>
    </row>
    <row r="52" spans="1:7">
      <c r="B52" s="195" t="s">
        <v>572</v>
      </c>
      <c r="D52">
        <f>G24-G38</f>
        <v>0</v>
      </c>
    </row>
    <row r="53" spans="1:7">
      <c r="B53" s="196" t="s">
        <v>573</v>
      </c>
      <c r="D53">
        <f t="shared" ref="D53:D63" si="6">G25-G39</f>
        <v>0</v>
      </c>
    </row>
    <row r="54" spans="1:7">
      <c r="B54" s="195" t="s">
        <v>574</v>
      </c>
      <c r="D54">
        <f t="shared" si="6"/>
        <v>0</v>
      </c>
    </row>
    <row r="55" spans="1:7">
      <c r="B55" s="196" t="s">
        <v>575</v>
      </c>
      <c r="D55">
        <f t="shared" si="6"/>
        <v>0</v>
      </c>
    </row>
    <row r="56" spans="1:7">
      <c r="B56" s="195" t="s">
        <v>576</v>
      </c>
      <c r="D56">
        <f t="shared" si="6"/>
        <v>0</v>
      </c>
    </row>
    <row r="57" spans="1:7">
      <c r="B57" s="196" t="s">
        <v>577</v>
      </c>
      <c r="D57">
        <f t="shared" si="6"/>
        <v>0</v>
      </c>
    </row>
    <row r="58" spans="1:7">
      <c r="B58" s="195" t="s">
        <v>578</v>
      </c>
      <c r="D58">
        <f t="shared" si="6"/>
        <v>0</v>
      </c>
    </row>
    <row r="59" spans="1:7">
      <c r="B59" s="196" t="s">
        <v>579</v>
      </c>
      <c r="D59">
        <f t="shared" si="6"/>
        <v>0</v>
      </c>
    </row>
    <row r="60" spans="1:7">
      <c r="B60" s="195" t="s">
        <v>580</v>
      </c>
      <c r="D60">
        <f t="shared" si="6"/>
        <v>0</v>
      </c>
    </row>
    <row r="61" spans="1:7">
      <c r="B61" s="196" t="s">
        <v>581</v>
      </c>
      <c r="D61">
        <f t="shared" si="6"/>
        <v>0</v>
      </c>
    </row>
    <row r="62" spans="1:7">
      <c r="B62" s="195" t="s">
        <v>582</v>
      </c>
      <c r="D62">
        <f t="shared" si="6"/>
        <v>0</v>
      </c>
    </row>
    <row r="63" spans="1:7">
      <c r="B63" s="196" t="s">
        <v>583</v>
      </c>
      <c r="D63">
        <f t="shared" si="6"/>
        <v>0</v>
      </c>
    </row>
    <row r="64" spans="1:7">
      <c r="A64" s="197"/>
      <c r="B64" s="198" t="s">
        <v>86</v>
      </c>
      <c r="C64" s="67"/>
      <c r="D64" s="67">
        <f>SUM(D52:D63)</f>
        <v>0</v>
      </c>
      <c r="E64" s="67">
        <f>SUM(E52:E63)</f>
        <v>0</v>
      </c>
      <c r="F64" s="67"/>
      <c r="G64" s="67"/>
    </row>
    <row r="65" spans="1:7">
      <c r="B65" s="200"/>
    </row>
    <row r="66" spans="1:7" ht="15">
      <c r="A66" s="180" t="s">
        <v>424</v>
      </c>
      <c r="B66" s="201" t="s">
        <v>564</v>
      </c>
      <c r="E66" s="117" t="s">
        <v>565</v>
      </c>
      <c r="F66" s="579" t="s">
        <v>566</v>
      </c>
      <c r="G66" s="579"/>
    </row>
    <row r="67" spans="1:7">
      <c r="B67" s="200" t="s">
        <v>569</v>
      </c>
      <c r="E67" s="106"/>
      <c r="F67" s="574"/>
      <c r="G67" s="574"/>
    </row>
    <row r="68" spans="1:7">
      <c r="B68" s="200" t="s">
        <v>567</v>
      </c>
      <c r="E68" s="106"/>
      <c r="F68" s="574"/>
      <c r="G68" s="574"/>
    </row>
    <row r="69" spans="1:7">
      <c r="B69" s="200" t="s">
        <v>568</v>
      </c>
      <c r="E69" s="106"/>
      <c r="F69" s="574"/>
      <c r="G69" s="574"/>
    </row>
    <row r="70" spans="1:7" ht="15">
      <c r="B70" s="203" t="s">
        <v>584</v>
      </c>
      <c r="E70" s="106"/>
      <c r="F70" s="574"/>
      <c r="G70" s="574"/>
    </row>
    <row r="71" spans="1:7">
      <c r="A71" s="204"/>
      <c r="B71" s="204"/>
      <c r="C71" s="205"/>
      <c r="D71" s="205"/>
      <c r="E71" s="205"/>
      <c r="F71" s="205"/>
      <c r="G71" s="205"/>
    </row>
    <row r="72" spans="1:7">
      <c r="C72" s="117" t="s">
        <v>570</v>
      </c>
      <c r="E72" t="str">
        <f>'[2]R&amp;P'!K40</f>
        <v>For ….</v>
      </c>
    </row>
    <row r="75" spans="1:7">
      <c r="A75" s="145" t="str">
        <f>'[3]R&amp;P Account'!A397</f>
        <v>Place</v>
      </c>
    </row>
    <row r="76" spans="1:7">
      <c r="A76" s="145" t="str">
        <f>'[3]R&amp;P Account'!A398</f>
        <v>Date</v>
      </c>
      <c r="C76" s="117" t="s">
        <v>18</v>
      </c>
    </row>
  </sheetData>
  <mergeCells count="9">
    <mergeCell ref="F68:G68"/>
    <mergeCell ref="F69:G69"/>
    <mergeCell ref="F70:G70"/>
    <mergeCell ref="A2:G2"/>
    <mergeCell ref="A3:G3"/>
    <mergeCell ref="A4:G4"/>
    <mergeCell ref="A5:G5"/>
    <mergeCell ref="F66:G66"/>
    <mergeCell ref="F67:G67"/>
  </mergeCells>
  <pageMargins left="0.31496062992126" right="0.28999999999999998" top="0.74803149606299202" bottom="0.74803149606299202" header="0.31496062992126" footer="0.31496062992126"/>
  <pageSetup paperSize="9" scale="90" orientation="portrait" r:id="rId1"/>
  <rowBreaks count="1" manualBreakCount="1">
    <brk id="50" max="6" man="1"/>
  </rowBreaks>
  <colBreaks count="1" manualBreakCount="1">
    <brk id="11" max="1048575" man="1"/>
  </colBreaks>
</worksheet>
</file>

<file path=xl/worksheets/sheet11.xml><?xml version="1.0" encoding="utf-8"?>
<worksheet xmlns="http://schemas.openxmlformats.org/spreadsheetml/2006/main" xmlns:r="http://schemas.openxmlformats.org/officeDocument/2006/relationships">
  <dimension ref="A1:J34"/>
  <sheetViews>
    <sheetView view="pageBreakPreview" topLeftCell="A28" zoomScale="142" zoomScaleSheetLayoutView="142" workbookViewId="0">
      <selection activeCell="A6" sqref="A6"/>
    </sheetView>
  </sheetViews>
  <sheetFormatPr defaultColWidth="9" defaultRowHeight="14.25"/>
  <cols>
    <col min="1" max="1" width="86.375" customWidth="1"/>
    <col min="2" max="2" width="12.375" bestFit="1" customWidth="1"/>
  </cols>
  <sheetData>
    <row r="1" spans="1:1" ht="20.25">
      <c r="A1" s="206" t="s">
        <v>585</v>
      </c>
    </row>
    <row r="2" spans="1:1" ht="15.75">
      <c r="A2" s="207" t="s">
        <v>586</v>
      </c>
    </row>
    <row r="3" spans="1:1" ht="15.75">
      <c r="A3" s="207"/>
    </row>
    <row r="4" spans="1:1" ht="37.5" customHeight="1">
      <c r="A4" s="208" t="s">
        <v>587</v>
      </c>
    </row>
    <row r="5" spans="1:1" ht="11.25" customHeight="1">
      <c r="A5" s="207"/>
    </row>
    <row r="6" spans="1:1" ht="98.25" customHeight="1">
      <c r="A6" s="209" t="s">
        <v>606</v>
      </c>
    </row>
    <row r="7" spans="1:1" ht="16.5" customHeight="1">
      <c r="A7" s="209"/>
    </row>
    <row r="8" spans="1:1" ht="32.25" customHeight="1">
      <c r="A8" s="210" t="s">
        <v>588</v>
      </c>
    </row>
    <row r="9" spans="1:1" ht="12.75" customHeight="1">
      <c r="A9" s="210"/>
    </row>
    <row r="10" spans="1:1" ht="54" customHeight="1">
      <c r="A10" s="209" t="s">
        <v>589</v>
      </c>
    </row>
    <row r="11" spans="1:1" ht="11.25" customHeight="1">
      <c r="A11" s="209"/>
    </row>
    <row r="12" spans="1:1" ht="45.75" customHeight="1">
      <c r="A12" s="210" t="s">
        <v>590</v>
      </c>
    </row>
    <row r="13" spans="1:1" ht="15.75">
      <c r="A13" s="210">
        <v>1</v>
      </c>
    </row>
    <row r="14" spans="1:1" ht="15.75">
      <c r="A14" s="210">
        <v>2</v>
      </c>
    </row>
    <row r="15" spans="1:1" ht="31.5">
      <c r="A15" s="210" t="s">
        <v>591</v>
      </c>
    </row>
    <row r="16" spans="1:1" ht="12" customHeight="1">
      <c r="A16" s="210"/>
    </row>
    <row r="17" spans="1:9" ht="50.25">
      <c r="A17" s="209" t="s">
        <v>607</v>
      </c>
    </row>
    <row r="18" spans="1:9" ht="15.75">
      <c r="A18" s="210"/>
    </row>
    <row r="19" spans="1:9" ht="34.5">
      <c r="A19" s="209" t="s">
        <v>608</v>
      </c>
    </row>
    <row r="20" spans="1:9" ht="15.75">
      <c r="A20" s="210"/>
    </row>
    <row r="21" spans="1:9" ht="15.75">
      <c r="A21" s="210" t="s">
        <v>592</v>
      </c>
    </row>
    <row r="22" spans="1:9" ht="15.75">
      <c r="A22" s="210">
        <v>1</v>
      </c>
    </row>
    <row r="23" spans="1:9" ht="15.75">
      <c r="A23" s="210"/>
    </row>
    <row r="24" spans="1:9" ht="15.75">
      <c r="A24" s="210" t="s">
        <v>593</v>
      </c>
    </row>
    <row r="25" spans="1:9">
      <c r="A25" s="105" t="s">
        <v>594</v>
      </c>
    </row>
    <row r="26" spans="1:9" ht="13.5" customHeight="1">
      <c r="A26" s="211" t="s">
        <v>595</v>
      </c>
    </row>
    <row r="27" spans="1:9" ht="15.75">
      <c r="A27" s="211" t="s">
        <v>596</v>
      </c>
      <c r="B27" s="212"/>
    </row>
    <row r="28" spans="1:9" ht="15.75">
      <c r="A28" s="211" t="s">
        <v>597</v>
      </c>
      <c r="B28" s="213"/>
    </row>
    <row r="29" spans="1:9" ht="15.75">
      <c r="A29" s="211"/>
    </row>
    <row r="30" spans="1:9" ht="15.75">
      <c r="A30" s="211" t="s">
        <v>598</v>
      </c>
    </row>
    <row r="31" spans="1:9" ht="15.75">
      <c r="A31" s="211" t="s">
        <v>599</v>
      </c>
      <c r="E31" s="214" t="s">
        <v>600</v>
      </c>
      <c r="F31" s="214" t="s">
        <v>601</v>
      </c>
      <c r="G31" s="214" t="s">
        <v>602</v>
      </c>
      <c r="I31" s="214"/>
    </row>
    <row r="32" spans="1:9" ht="15.75">
      <c r="A32" s="211" t="s">
        <v>603</v>
      </c>
      <c r="G32" s="215" t="s">
        <v>602</v>
      </c>
      <c r="I32" s="215"/>
    </row>
    <row r="33" spans="1:10">
      <c r="A33" s="216" t="s">
        <v>604</v>
      </c>
      <c r="H33" s="46" t="s">
        <v>605</v>
      </c>
      <c r="J33" s="46"/>
    </row>
    <row r="34" spans="1:10" ht="15.75">
      <c r="A34" s="217"/>
    </row>
  </sheetData>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dimension ref="A1:C23"/>
  <sheetViews>
    <sheetView zoomScale="98" zoomScaleNormal="98" workbookViewId="0">
      <selection activeCell="C20" sqref="C20"/>
    </sheetView>
  </sheetViews>
  <sheetFormatPr defaultColWidth="9" defaultRowHeight="14.25"/>
  <cols>
    <col min="1" max="1" width="7.875" customWidth="1"/>
    <col min="2" max="2" width="54.25" customWidth="1"/>
    <col min="3" max="3" width="11.125" customWidth="1"/>
  </cols>
  <sheetData>
    <row r="1" spans="1:3" ht="15">
      <c r="A1" s="580" t="s">
        <v>609</v>
      </c>
      <c r="B1" s="580"/>
      <c r="C1" s="580"/>
    </row>
    <row r="2" spans="1:3">
      <c r="C2" s="117"/>
    </row>
    <row r="3" spans="1:3">
      <c r="A3" s="202" t="s">
        <v>610</v>
      </c>
      <c r="B3" s="202" t="s">
        <v>0</v>
      </c>
      <c r="C3" s="202" t="s">
        <v>566</v>
      </c>
    </row>
    <row r="4" spans="1:3" ht="16.5" customHeight="1">
      <c r="A4" s="218" t="s">
        <v>611</v>
      </c>
      <c r="B4" s="219" t="s">
        <v>612</v>
      </c>
      <c r="C4" s="202" t="s">
        <v>613</v>
      </c>
    </row>
    <row r="5" spans="1:3" ht="18.95" customHeight="1">
      <c r="A5" s="218" t="s">
        <v>614</v>
      </c>
      <c r="B5" s="219" t="s">
        <v>615</v>
      </c>
      <c r="C5" s="202" t="s">
        <v>613</v>
      </c>
    </row>
    <row r="6" spans="1:3" ht="20.100000000000001" customHeight="1">
      <c r="A6" s="218" t="s">
        <v>616</v>
      </c>
      <c r="B6" s="219" t="s">
        <v>617</v>
      </c>
      <c r="C6" s="202" t="s">
        <v>613</v>
      </c>
    </row>
    <row r="7" spans="1:3" ht="18.600000000000001" customHeight="1">
      <c r="A7" s="218" t="s">
        <v>381</v>
      </c>
      <c r="B7" s="219" t="s">
        <v>618</v>
      </c>
      <c r="C7" s="202" t="s">
        <v>613</v>
      </c>
    </row>
    <row r="8" spans="1:3">
      <c r="A8" s="106" t="s">
        <v>619</v>
      </c>
      <c r="B8" s="106" t="s">
        <v>620</v>
      </c>
      <c r="C8" s="202" t="s">
        <v>613</v>
      </c>
    </row>
    <row r="9" spans="1:3" ht="26.45" customHeight="1">
      <c r="A9" s="218" t="s">
        <v>621</v>
      </c>
      <c r="B9" s="219" t="s">
        <v>622</v>
      </c>
      <c r="C9" s="202" t="s">
        <v>613</v>
      </c>
    </row>
    <row r="10" spans="1:3" ht="47.45" customHeight="1">
      <c r="A10" s="220" t="s">
        <v>623</v>
      </c>
      <c r="B10" s="219" t="s">
        <v>624</v>
      </c>
      <c r="C10" s="202" t="s">
        <v>613</v>
      </c>
    </row>
    <row r="11" spans="1:3" ht="44.1" customHeight="1">
      <c r="A11" s="218" t="s">
        <v>625</v>
      </c>
      <c r="B11" s="219" t="s">
        <v>626</v>
      </c>
      <c r="C11" s="202" t="s">
        <v>613</v>
      </c>
    </row>
    <row r="12" spans="1:3" ht="47.45" customHeight="1">
      <c r="A12" s="218" t="s">
        <v>627</v>
      </c>
      <c r="B12" s="219" t="s">
        <v>628</v>
      </c>
      <c r="C12" s="202" t="s">
        <v>613</v>
      </c>
    </row>
    <row r="13" spans="1:3" ht="45" customHeight="1">
      <c r="A13" s="218" t="s">
        <v>629</v>
      </c>
      <c r="B13" s="219" t="s">
        <v>630</v>
      </c>
      <c r="C13" s="202" t="s">
        <v>613</v>
      </c>
    </row>
    <row r="14" spans="1:3" ht="32.1" customHeight="1">
      <c r="A14" s="218" t="s">
        <v>631</v>
      </c>
      <c r="B14" s="219" t="s">
        <v>632</v>
      </c>
      <c r="C14" s="202" t="s">
        <v>613</v>
      </c>
    </row>
    <row r="15" spans="1:3" ht="59.45" customHeight="1">
      <c r="A15" s="218" t="s">
        <v>633</v>
      </c>
      <c r="B15" s="219" t="s">
        <v>634</v>
      </c>
      <c r="C15" s="202" t="s">
        <v>613</v>
      </c>
    </row>
    <row r="16" spans="1:3" ht="41.45" customHeight="1">
      <c r="A16" s="218" t="s">
        <v>635</v>
      </c>
      <c r="B16" s="219" t="s">
        <v>636</v>
      </c>
      <c r="C16" s="202" t="s">
        <v>613</v>
      </c>
    </row>
    <row r="17" spans="1:3" ht="18" customHeight="1">
      <c r="A17" s="218" t="s">
        <v>637</v>
      </c>
      <c r="B17" s="219" t="s">
        <v>638</v>
      </c>
      <c r="C17" s="202" t="s">
        <v>613</v>
      </c>
    </row>
    <row r="18" spans="1:3" ht="17.100000000000001" customHeight="1">
      <c r="A18" s="218" t="s">
        <v>637</v>
      </c>
      <c r="B18" s="219" t="s">
        <v>639</v>
      </c>
      <c r="C18" s="202" t="s">
        <v>613</v>
      </c>
    </row>
    <row r="19" spans="1:3" ht="14.45" customHeight="1">
      <c r="A19" s="218"/>
      <c r="B19" s="219" t="s">
        <v>640</v>
      </c>
      <c r="C19" s="202" t="s">
        <v>613</v>
      </c>
    </row>
    <row r="20" spans="1:3" ht="29.45" customHeight="1">
      <c r="A20" s="218" t="s">
        <v>641</v>
      </c>
      <c r="B20" s="219" t="s">
        <v>642</v>
      </c>
      <c r="C20" s="202" t="s">
        <v>613</v>
      </c>
    </row>
    <row r="21" spans="1:3" ht="29.1" customHeight="1">
      <c r="A21" s="218" t="s">
        <v>643</v>
      </c>
      <c r="B21" s="219" t="s">
        <v>644</v>
      </c>
      <c r="C21" s="202" t="s">
        <v>613</v>
      </c>
    </row>
    <row r="22" spans="1:3" ht="19.5" customHeight="1">
      <c r="A22" s="218" t="s">
        <v>117</v>
      </c>
      <c r="B22" s="219" t="s">
        <v>645</v>
      </c>
      <c r="C22" s="202" t="s">
        <v>613</v>
      </c>
    </row>
    <row r="23" spans="1:3" ht="27.6" customHeight="1">
      <c r="A23" s="218" t="s">
        <v>646</v>
      </c>
      <c r="B23" s="219" t="s">
        <v>647</v>
      </c>
      <c r="C23" s="202" t="s">
        <v>613</v>
      </c>
    </row>
  </sheetData>
  <mergeCells count="1">
    <mergeCell ref="A1:C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2:Y22"/>
  <sheetViews>
    <sheetView view="pageBreakPreview" topLeftCell="A10" zoomScale="87" zoomScaleSheetLayoutView="87" workbookViewId="0">
      <selection activeCell="Y4" sqref="Y4"/>
    </sheetView>
  </sheetViews>
  <sheetFormatPr defaultColWidth="9" defaultRowHeight="14.25"/>
  <cols>
    <col min="1" max="1" width="2.375" customWidth="1"/>
    <col min="2" max="2" width="3.375" customWidth="1"/>
    <col min="3" max="3" width="1.375" customWidth="1"/>
    <col min="5" max="5" width="2.375" customWidth="1"/>
    <col min="10" max="10" width="3.875" customWidth="1"/>
    <col min="11" max="11" width="7.375" customWidth="1"/>
    <col min="12" max="12" width="6.75" customWidth="1"/>
    <col min="13" max="13" width="3.125" customWidth="1"/>
    <col min="14" max="14" width="6.125" customWidth="1"/>
    <col min="15" max="15" width="2" hidden="1" customWidth="1"/>
    <col min="16" max="16" width="5.375" customWidth="1"/>
    <col min="17" max="17" width="1.75" customWidth="1"/>
    <col min="18" max="18" width="0.375" customWidth="1"/>
    <col min="19" max="19" width="7.375" customWidth="1"/>
    <col min="20" max="20" width="6.125" customWidth="1"/>
    <col min="21" max="21" width="0.375" customWidth="1"/>
    <col min="23" max="23" width="0.75" customWidth="1"/>
    <col min="25" max="25" width="18.25" customWidth="1"/>
  </cols>
  <sheetData>
    <row r="2" spans="1:25">
      <c r="Y2" t="s">
        <v>648</v>
      </c>
    </row>
    <row r="3" spans="1:25" ht="33.75" customHeight="1">
      <c r="A3" s="581">
        <v>1</v>
      </c>
      <c r="B3" s="221" t="s">
        <v>649</v>
      </c>
      <c r="C3" s="583" t="s">
        <v>650</v>
      </c>
      <c r="D3" s="584"/>
      <c r="E3" s="584"/>
      <c r="F3" s="584"/>
      <c r="G3" s="584"/>
      <c r="H3" s="584"/>
      <c r="I3" s="584"/>
      <c r="J3" s="584"/>
      <c r="K3" s="584"/>
      <c r="L3" s="584"/>
      <c r="M3" s="584"/>
      <c r="N3" s="584"/>
      <c r="O3" s="584"/>
      <c r="P3" s="585" t="s">
        <v>651</v>
      </c>
      <c r="Q3" s="586"/>
      <c r="R3" s="586"/>
      <c r="S3" s="586"/>
      <c r="T3" s="586"/>
      <c r="U3" s="586"/>
      <c r="V3" s="586"/>
      <c r="W3" s="587"/>
      <c r="Y3" t="s">
        <v>652</v>
      </c>
    </row>
    <row r="4" spans="1:25" ht="15">
      <c r="A4" s="582"/>
      <c r="B4" s="222" t="s">
        <v>653</v>
      </c>
      <c r="C4" s="588" t="s">
        <v>654</v>
      </c>
      <c r="D4" s="589"/>
      <c r="E4" s="589"/>
      <c r="F4" s="589"/>
      <c r="G4" s="590"/>
      <c r="H4" s="590"/>
      <c r="I4" s="590"/>
      <c r="J4" s="590"/>
      <c r="K4" s="590"/>
      <c r="L4" s="590"/>
      <c r="M4" s="590"/>
      <c r="N4" s="590"/>
      <c r="O4" s="591"/>
      <c r="P4" s="592"/>
      <c r="Q4" s="593"/>
      <c r="R4" s="593"/>
      <c r="S4" s="593"/>
      <c r="T4" s="593"/>
      <c r="U4" s="593"/>
      <c r="V4" s="593"/>
      <c r="W4" s="594"/>
    </row>
    <row r="5" spans="1:25" ht="34.5" customHeight="1">
      <c r="A5" s="582"/>
      <c r="B5" s="595" t="s">
        <v>655</v>
      </c>
      <c r="C5" s="597" t="s">
        <v>656</v>
      </c>
      <c r="D5" s="598"/>
      <c r="E5" s="598"/>
      <c r="F5" s="598"/>
      <c r="G5" s="601" t="s">
        <v>657</v>
      </c>
      <c r="H5" s="601"/>
      <c r="I5" s="601"/>
      <c r="J5" s="601"/>
      <c r="K5" s="602" t="s">
        <v>658</v>
      </c>
      <c r="L5" s="602"/>
      <c r="M5" s="602"/>
      <c r="N5" s="602"/>
      <c r="O5" s="223"/>
      <c r="P5" s="602" t="s">
        <v>659</v>
      </c>
      <c r="Q5" s="602"/>
      <c r="R5" s="602"/>
      <c r="S5" s="602"/>
      <c r="T5" s="602"/>
      <c r="U5" s="602"/>
      <c r="V5" s="602"/>
      <c r="W5" s="602"/>
    </row>
    <row r="6" spans="1:25" ht="30.75" customHeight="1">
      <c r="A6" s="582"/>
      <c r="B6" s="596"/>
      <c r="C6" s="599"/>
      <c r="D6" s="600"/>
      <c r="E6" s="600"/>
      <c r="F6" s="600"/>
      <c r="G6" s="601"/>
      <c r="H6" s="601"/>
      <c r="I6" s="601"/>
      <c r="J6" s="601"/>
      <c r="K6" s="602"/>
      <c r="L6" s="602"/>
      <c r="M6" s="602"/>
      <c r="N6" s="602"/>
      <c r="O6" s="223"/>
      <c r="P6" s="602"/>
      <c r="Q6" s="602"/>
      <c r="R6" s="602"/>
      <c r="S6" s="602"/>
      <c r="T6" s="602"/>
      <c r="U6" s="602"/>
      <c r="V6" s="602"/>
      <c r="W6" s="602"/>
    </row>
    <row r="7" spans="1:25" ht="15">
      <c r="A7" s="582"/>
      <c r="B7" s="224">
        <v>1</v>
      </c>
      <c r="C7" s="603" t="s">
        <v>660</v>
      </c>
      <c r="D7" s="604"/>
      <c r="E7" s="604"/>
      <c r="F7" s="604"/>
      <c r="G7" s="605"/>
      <c r="H7" s="605"/>
      <c r="I7" s="605"/>
      <c r="J7" s="605"/>
      <c r="K7" s="605"/>
      <c r="L7" s="605"/>
      <c r="M7" s="605"/>
      <c r="N7" s="605"/>
      <c r="O7" s="225"/>
      <c r="P7" s="605" t="s">
        <v>661</v>
      </c>
      <c r="Q7" s="605"/>
      <c r="R7" s="605"/>
      <c r="S7" s="605"/>
      <c r="T7" s="605"/>
      <c r="U7" s="605"/>
      <c r="V7" s="605"/>
      <c r="W7" s="605"/>
    </row>
    <row r="8" spans="1:25" ht="15">
      <c r="A8" s="582"/>
      <c r="B8" s="224">
        <v>2</v>
      </c>
      <c r="C8" s="603" t="s">
        <v>662</v>
      </c>
      <c r="D8" s="604"/>
      <c r="E8" s="604"/>
      <c r="F8" s="604"/>
      <c r="G8" s="605"/>
      <c r="H8" s="605"/>
      <c r="I8" s="605"/>
      <c r="J8" s="605"/>
      <c r="K8" s="605"/>
      <c r="L8" s="605"/>
      <c r="M8" s="605"/>
      <c r="N8" s="605"/>
      <c r="O8" s="225"/>
      <c r="P8" s="605" t="s">
        <v>661</v>
      </c>
      <c r="Q8" s="605"/>
      <c r="R8" s="605"/>
      <c r="S8" s="605"/>
      <c r="T8" s="605"/>
      <c r="U8" s="605"/>
      <c r="V8" s="605"/>
      <c r="W8" s="605"/>
    </row>
    <row r="9" spans="1:25" ht="15">
      <c r="A9" s="582"/>
      <c r="B9" s="224">
        <v>3</v>
      </c>
      <c r="C9" s="603" t="s">
        <v>663</v>
      </c>
      <c r="D9" s="604"/>
      <c r="E9" s="604"/>
      <c r="F9" s="604"/>
      <c r="G9" s="605"/>
      <c r="H9" s="605"/>
      <c r="I9" s="605"/>
      <c r="J9" s="605"/>
      <c r="K9" s="605"/>
      <c r="L9" s="605"/>
      <c r="M9" s="605"/>
      <c r="N9" s="605"/>
      <c r="O9" s="225"/>
      <c r="P9" s="605" t="s">
        <v>661</v>
      </c>
      <c r="Q9" s="605"/>
      <c r="R9" s="605"/>
      <c r="S9" s="605"/>
      <c r="T9" s="605"/>
      <c r="U9" s="605"/>
      <c r="V9" s="605"/>
      <c r="W9" s="605"/>
    </row>
    <row r="10" spans="1:25" ht="15">
      <c r="A10" s="582"/>
      <c r="B10" s="224">
        <v>4</v>
      </c>
      <c r="C10" s="603" t="s">
        <v>62</v>
      </c>
      <c r="D10" s="604"/>
      <c r="E10" s="604"/>
      <c r="F10" s="604"/>
      <c r="G10" s="605"/>
      <c r="H10" s="605"/>
      <c r="I10" s="605"/>
      <c r="J10" s="605"/>
      <c r="K10" s="605"/>
      <c r="L10" s="605"/>
      <c r="M10" s="605"/>
      <c r="N10" s="605"/>
      <c r="O10" s="225"/>
      <c r="P10" s="605" t="s">
        <v>661</v>
      </c>
      <c r="Q10" s="605"/>
      <c r="R10" s="605"/>
      <c r="S10" s="605"/>
      <c r="T10" s="605"/>
      <c r="U10" s="605"/>
      <c r="V10" s="605"/>
      <c r="W10" s="605"/>
    </row>
    <row r="11" spans="1:25" ht="15">
      <c r="A11" s="582"/>
      <c r="B11" s="224">
        <v>5</v>
      </c>
      <c r="C11" s="603" t="s">
        <v>664</v>
      </c>
      <c r="D11" s="604"/>
      <c r="E11" s="604"/>
      <c r="F11" s="604"/>
      <c r="G11" s="605"/>
      <c r="H11" s="605"/>
      <c r="I11" s="605"/>
      <c r="J11" s="605"/>
      <c r="K11" s="605"/>
      <c r="L11" s="605"/>
      <c r="M11" s="605"/>
      <c r="N11" s="605"/>
      <c r="O11" s="225"/>
      <c r="P11" s="605" t="s">
        <v>661</v>
      </c>
      <c r="Q11" s="605"/>
      <c r="R11" s="605"/>
      <c r="S11" s="605"/>
      <c r="T11" s="605"/>
      <c r="U11" s="605"/>
      <c r="V11" s="605"/>
      <c r="W11" s="605"/>
    </row>
    <row r="12" spans="1:25" ht="15">
      <c r="A12" s="582"/>
      <c r="B12" s="224">
        <v>6</v>
      </c>
      <c r="C12" s="603" t="s">
        <v>665</v>
      </c>
      <c r="D12" s="604"/>
      <c r="E12" s="604"/>
      <c r="F12" s="604"/>
      <c r="G12" s="605"/>
      <c r="H12" s="605"/>
      <c r="I12" s="605"/>
      <c r="J12" s="605"/>
      <c r="K12" s="605"/>
      <c r="L12" s="605"/>
      <c r="M12" s="605"/>
      <c r="N12" s="605"/>
      <c r="O12" s="225"/>
      <c r="P12" s="605" t="s">
        <v>661</v>
      </c>
      <c r="Q12" s="605"/>
      <c r="R12" s="605"/>
      <c r="S12" s="605"/>
      <c r="T12" s="605"/>
      <c r="U12" s="605"/>
      <c r="V12" s="605"/>
      <c r="W12" s="605"/>
    </row>
    <row r="13" spans="1:25" ht="15">
      <c r="A13" s="582"/>
      <c r="B13" s="224">
        <v>7</v>
      </c>
      <c r="C13" s="603" t="s">
        <v>666</v>
      </c>
      <c r="D13" s="604"/>
      <c r="E13" s="604"/>
      <c r="F13" s="604"/>
      <c r="G13" s="605"/>
      <c r="H13" s="605"/>
      <c r="I13" s="605"/>
      <c r="J13" s="605"/>
      <c r="K13" s="605"/>
      <c r="L13" s="605"/>
      <c r="M13" s="605"/>
      <c r="N13" s="605"/>
      <c r="O13" s="225"/>
      <c r="P13" s="605" t="s">
        <v>661</v>
      </c>
      <c r="Q13" s="605"/>
      <c r="R13" s="605"/>
      <c r="S13" s="605"/>
      <c r="T13" s="605"/>
      <c r="U13" s="605"/>
      <c r="V13" s="605"/>
      <c r="W13" s="605"/>
    </row>
    <row r="14" spans="1:25" ht="15">
      <c r="A14" s="582"/>
      <c r="B14" s="224">
        <v>8</v>
      </c>
      <c r="C14" s="603" t="s">
        <v>667</v>
      </c>
      <c r="D14" s="604"/>
      <c r="E14" s="604"/>
      <c r="F14" s="604"/>
      <c r="G14" s="605"/>
      <c r="H14" s="605"/>
      <c r="I14" s="605"/>
      <c r="J14" s="605"/>
      <c r="K14" s="605"/>
      <c r="L14" s="605"/>
      <c r="M14" s="605"/>
      <c r="N14" s="605"/>
      <c r="O14" s="225"/>
      <c r="P14" s="605" t="s">
        <v>661</v>
      </c>
      <c r="Q14" s="605"/>
      <c r="R14" s="605"/>
      <c r="S14" s="605"/>
      <c r="T14" s="605"/>
      <c r="U14" s="605"/>
      <c r="V14" s="605"/>
      <c r="W14" s="605"/>
    </row>
    <row r="15" spans="1:25" ht="15">
      <c r="A15" s="582"/>
      <c r="B15" s="224">
        <v>9</v>
      </c>
      <c r="C15" s="603" t="s">
        <v>668</v>
      </c>
      <c r="D15" s="604"/>
      <c r="E15" s="604"/>
      <c r="F15" s="604"/>
      <c r="G15" s="605"/>
      <c r="H15" s="605"/>
      <c r="I15" s="605"/>
      <c r="J15" s="605"/>
      <c r="K15" s="605"/>
      <c r="L15" s="605"/>
      <c r="M15" s="605"/>
      <c r="N15" s="605"/>
      <c r="O15" s="225"/>
      <c r="P15" s="605" t="s">
        <v>661</v>
      </c>
      <c r="Q15" s="605"/>
      <c r="R15" s="605"/>
      <c r="S15" s="605"/>
      <c r="T15" s="605"/>
      <c r="U15" s="605"/>
      <c r="V15" s="605"/>
      <c r="W15" s="605"/>
    </row>
    <row r="16" spans="1:25" ht="15">
      <c r="A16" s="582"/>
      <c r="B16" s="224">
        <v>10</v>
      </c>
      <c r="C16" s="603" t="s">
        <v>130</v>
      </c>
      <c r="D16" s="604"/>
      <c r="E16" s="604"/>
      <c r="F16" s="604"/>
      <c r="G16" s="605"/>
      <c r="H16" s="605"/>
      <c r="I16" s="605"/>
      <c r="J16" s="605"/>
      <c r="K16" s="605"/>
      <c r="L16" s="605"/>
      <c r="M16" s="605"/>
      <c r="N16" s="605"/>
      <c r="O16" s="225"/>
      <c r="P16" s="605" t="s">
        <v>661</v>
      </c>
      <c r="Q16" s="605"/>
      <c r="R16" s="605"/>
      <c r="S16" s="605"/>
      <c r="T16" s="605"/>
      <c r="U16" s="605"/>
      <c r="V16" s="605"/>
      <c r="W16" s="605"/>
    </row>
    <row r="17" spans="1:25" ht="15.75">
      <c r="A17" s="606">
        <v>2</v>
      </c>
      <c r="B17" s="608" t="s">
        <v>669</v>
      </c>
      <c r="C17" s="609"/>
      <c r="D17" s="609"/>
      <c r="E17" s="609"/>
      <c r="F17" s="609"/>
      <c r="G17" s="609"/>
      <c r="H17" s="609"/>
      <c r="I17" s="609"/>
      <c r="J17" s="609"/>
      <c r="K17" s="610"/>
      <c r="L17" s="610"/>
      <c r="M17" s="610"/>
      <c r="N17" s="610"/>
      <c r="O17" s="610"/>
      <c r="P17" s="610"/>
      <c r="Q17" s="610"/>
      <c r="R17" s="610"/>
      <c r="S17" s="609"/>
      <c r="T17" s="609"/>
      <c r="U17" s="609"/>
      <c r="V17" s="609"/>
      <c r="W17" s="611"/>
      <c r="Y17" t="s">
        <v>670</v>
      </c>
    </row>
    <row r="18" spans="1:25" ht="15.75">
      <c r="A18" s="607"/>
      <c r="B18" s="612" t="s">
        <v>671</v>
      </c>
      <c r="C18" s="613"/>
      <c r="D18" s="616" t="s">
        <v>672</v>
      </c>
      <c r="E18" s="613"/>
      <c r="F18" s="618" t="s">
        <v>673</v>
      </c>
      <c r="G18" s="618" t="s">
        <v>674</v>
      </c>
      <c r="H18" s="618" t="s">
        <v>675</v>
      </c>
      <c r="I18" s="620" t="s">
        <v>676</v>
      </c>
      <c r="J18" s="621"/>
      <c r="K18" s="624" t="s">
        <v>677</v>
      </c>
      <c r="L18" s="625"/>
      <c r="M18" s="625"/>
      <c r="N18" s="625"/>
      <c r="O18" s="625"/>
      <c r="P18" s="625"/>
      <c r="Q18" s="625"/>
      <c r="R18" s="626"/>
      <c r="S18" s="627" t="s">
        <v>678</v>
      </c>
      <c r="T18" s="628"/>
      <c r="U18" s="629"/>
      <c r="V18" s="633" t="s">
        <v>679</v>
      </c>
      <c r="W18" s="634"/>
    </row>
    <row r="19" spans="1:25" ht="214.5" customHeight="1">
      <c r="A19" s="607"/>
      <c r="B19" s="614"/>
      <c r="C19" s="615"/>
      <c r="D19" s="617"/>
      <c r="E19" s="615"/>
      <c r="F19" s="619"/>
      <c r="G19" s="619"/>
      <c r="H19" s="619"/>
      <c r="I19" s="622"/>
      <c r="J19" s="623"/>
      <c r="K19" s="229" t="s">
        <v>680</v>
      </c>
      <c r="L19" s="608" t="s">
        <v>681</v>
      </c>
      <c r="M19" s="611"/>
      <c r="N19" s="608" t="s">
        <v>682</v>
      </c>
      <c r="O19" s="609"/>
      <c r="P19" s="609"/>
      <c r="Q19" s="609"/>
      <c r="R19" s="611"/>
      <c r="S19" s="630"/>
      <c r="T19" s="631"/>
      <c r="U19" s="632"/>
      <c r="V19" s="635"/>
      <c r="W19" s="636"/>
    </row>
    <row r="20" spans="1:25" ht="15.75">
      <c r="A20" s="607"/>
      <c r="B20" s="637">
        <v>-1</v>
      </c>
      <c r="C20" s="638"/>
      <c r="D20" s="639">
        <v>-2</v>
      </c>
      <c r="E20" s="638"/>
      <c r="F20" s="230">
        <v>-3</v>
      </c>
      <c r="G20" s="230">
        <v>-4</v>
      </c>
      <c r="H20" s="230">
        <v>-5</v>
      </c>
      <c r="I20" s="639">
        <v>-6</v>
      </c>
      <c r="J20" s="640"/>
      <c r="K20" s="231">
        <v>-7</v>
      </c>
      <c r="L20" s="641">
        <v>-8</v>
      </c>
      <c r="M20" s="642"/>
      <c r="N20" s="641">
        <v>-9</v>
      </c>
      <c r="O20" s="643"/>
      <c r="P20" s="643"/>
      <c r="Q20" s="643"/>
      <c r="R20" s="642"/>
      <c r="S20" s="641">
        <v>-10</v>
      </c>
      <c r="T20" s="643"/>
      <c r="U20" s="642"/>
      <c r="V20" s="641">
        <v>-11</v>
      </c>
      <c r="W20" s="642"/>
    </row>
    <row r="21" spans="1:25">
      <c r="A21" s="232"/>
      <c r="B21" s="644"/>
      <c r="C21" s="645"/>
      <c r="D21" s="644"/>
      <c r="E21" s="645"/>
      <c r="F21" s="233"/>
      <c r="G21" s="233"/>
      <c r="H21" s="233"/>
      <c r="I21" s="644"/>
      <c r="J21" s="645"/>
      <c r="K21" s="233"/>
      <c r="L21" s="644"/>
      <c r="M21" s="645"/>
      <c r="N21" s="644"/>
      <c r="O21" s="646"/>
      <c r="P21" s="646"/>
      <c r="Q21" s="646"/>
      <c r="R21" s="645"/>
      <c r="S21" s="644"/>
      <c r="T21" s="646"/>
      <c r="U21" s="645"/>
      <c r="V21" s="644"/>
      <c r="W21" s="645"/>
    </row>
    <row r="22" spans="1:25">
      <c r="A22" s="232"/>
      <c r="B22" s="644"/>
      <c r="C22" s="645"/>
      <c r="D22" s="644"/>
      <c r="E22" s="645"/>
      <c r="F22" s="233"/>
      <c r="G22" s="233"/>
      <c r="H22" s="233"/>
      <c r="I22" s="644"/>
      <c r="J22" s="645"/>
      <c r="K22" s="233"/>
      <c r="L22" s="644"/>
      <c r="M22" s="645"/>
      <c r="N22" s="644"/>
      <c r="O22" s="646"/>
      <c r="P22" s="646"/>
      <c r="Q22" s="646"/>
      <c r="R22" s="645"/>
      <c r="S22" s="644"/>
      <c r="T22" s="646"/>
      <c r="U22" s="645"/>
      <c r="V22" s="644"/>
      <c r="W22" s="645"/>
    </row>
  </sheetData>
  <mergeCells count="84">
    <mergeCell ref="S20:U20"/>
    <mergeCell ref="V20:W20"/>
    <mergeCell ref="V21:W21"/>
    <mergeCell ref="B22:C22"/>
    <mergeCell ref="D22:E22"/>
    <mergeCell ref="I22:J22"/>
    <mergeCell ref="L22:M22"/>
    <mergeCell ref="N22:R22"/>
    <mergeCell ref="S22:U22"/>
    <mergeCell ref="V22:W22"/>
    <mergeCell ref="B21:C21"/>
    <mergeCell ref="D21:E21"/>
    <mergeCell ref="I21:J21"/>
    <mergeCell ref="L21:M21"/>
    <mergeCell ref="N21:R21"/>
    <mergeCell ref="S21:U21"/>
    <mergeCell ref="N19:R19"/>
    <mergeCell ref="B20:C20"/>
    <mergeCell ref="D20:E20"/>
    <mergeCell ref="I20:J20"/>
    <mergeCell ref="L20:M20"/>
    <mergeCell ref="N20:R20"/>
    <mergeCell ref="C16:F16"/>
    <mergeCell ref="G16:J16"/>
    <mergeCell ref="K16:N16"/>
    <mergeCell ref="P16:W16"/>
    <mergeCell ref="A17:A20"/>
    <mergeCell ref="B17:W17"/>
    <mergeCell ref="B18:C19"/>
    <mergeCell ref="D18:E19"/>
    <mergeCell ref="F18:F19"/>
    <mergeCell ref="G18:G19"/>
    <mergeCell ref="H18:H19"/>
    <mergeCell ref="I18:J19"/>
    <mergeCell ref="K18:R18"/>
    <mergeCell ref="S18:U19"/>
    <mergeCell ref="V18:W19"/>
    <mergeCell ref="L19:M19"/>
    <mergeCell ref="C14:F14"/>
    <mergeCell ref="G14:J14"/>
    <mergeCell ref="K14:N14"/>
    <mergeCell ref="P14:W14"/>
    <mergeCell ref="C15:F15"/>
    <mergeCell ref="G15:J15"/>
    <mergeCell ref="K15:N15"/>
    <mergeCell ref="P15:W15"/>
    <mergeCell ref="C12:F12"/>
    <mergeCell ref="G12:J12"/>
    <mergeCell ref="K12:N12"/>
    <mergeCell ref="P12:W12"/>
    <mergeCell ref="C13:F13"/>
    <mergeCell ref="G13:J13"/>
    <mergeCell ref="K13:N13"/>
    <mergeCell ref="P13:W13"/>
    <mergeCell ref="C10:F10"/>
    <mergeCell ref="G10:J10"/>
    <mergeCell ref="K10:N10"/>
    <mergeCell ref="P10:W10"/>
    <mergeCell ref="C11:F11"/>
    <mergeCell ref="G11:J11"/>
    <mergeCell ref="K11:N11"/>
    <mergeCell ref="P11:W11"/>
    <mergeCell ref="K8:N8"/>
    <mergeCell ref="P8:W8"/>
    <mergeCell ref="C9:F9"/>
    <mergeCell ref="G9:J9"/>
    <mergeCell ref="K9:N9"/>
    <mergeCell ref="P9:W9"/>
    <mergeCell ref="A3:A16"/>
    <mergeCell ref="C3:O3"/>
    <mergeCell ref="P3:W3"/>
    <mergeCell ref="C4:O4"/>
    <mergeCell ref="P4:W4"/>
    <mergeCell ref="B5:B6"/>
    <mergeCell ref="C5:F6"/>
    <mergeCell ref="G5:J6"/>
    <mergeCell ref="K5:N6"/>
    <mergeCell ref="P5:W6"/>
    <mergeCell ref="C7:F7"/>
    <mergeCell ref="G7:J7"/>
    <mergeCell ref="K7:N7"/>
    <mergeCell ref="P7:W7"/>
    <mergeCell ref="C8:F8"/>
    <mergeCell ref="G8:J8"/>
  </mergeCells>
  <pageMargins left="0.19" right="0.05" top="0.75" bottom="0.75" header="0.3" footer="0.3"/>
  <pageSetup paperSize="9" scale="77" orientation="portrait" r:id="rId1"/>
  <colBreaks count="1" manualBreakCount="1">
    <brk id="23" max="1048575" man="1"/>
  </colBreaks>
</worksheet>
</file>

<file path=xl/worksheets/sheet14.xml><?xml version="1.0" encoding="utf-8"?>
<worksheet xmlns="http://schemas.openxmlformats.org/spreadsheetml/2006/main" xmlns:r="http://schemas.openxmlformats.org/officeDocument/2006/relationships">
  <dimension ref="A3:J88"/>
  <sheetViews>
    <sheetView topLeftCell="A49" zoomScale="84" zoomScaleNormal="84" zoomScaleSheetLayoutView="100" workbookViewId="0">
      <selection activeCell="L54" sqref="L54"/>
    </sheetView>
  </sheetViews>
  <sheetFormatPr defaultColWidth="9" defaultRowHeight="14.25"/>
  <cols>
    <col min="1" max="1" width="3.75" customWidth="1"/>
    <col min="2" max="2" width="5" customWidth="1"/>
    <col min="3" max="3" width="3.75" customWidth="1"/>
    <col min="4" max="4" width="5.25" customWidth="1"/>
    <col min="5" max="5" width="51.875" customWidth="1"/>
    <col min="6" max="6" width="13" customWidth="1"/>
    <col min="7" max="7" width="13.125" customWidth="1"/>
    <col min="8" max="8" width="16.375" customWidth="1"/>
    <col min="9" max="9" width="20.125" customWidth="1"/>
    <col min="10" max="10" width="36.375" customWidth="1"/>
  </cols>
  <sheetData>
    <row r="3" spans="1:10" ht="48.75" customHeight="1">
      <c r="A3" s="648">
        <v>3</v>
      </c>
      <c r="B3" s="234" t="s">
        <v>683</v>
      </c>
      <c r="C3" s="649" t="s">
        <v>684</v>
      </c>
      <c r="D3" s="650"/>
      <c r="E3" s="650"/>
      <c r="F3" s="650"/>
      <c r="G3" s="651"/>
      <c r="H3" s="235">
        <v>0</v>
      </c>
      <c r="I3" s="236" t="s">
        <v>685</v>
      </c>
      <c r="J3" t="s">
        <v>686</v>
      </c>
    </row>
    <row r="4" spans="1:10" ht="48.75" customHeight="1">
      <c r="A4" s="648"/>
      <c r="B4" s="234" t="s">
        <v>687</v>
      </c>
      <c r="C4" s="652" t="s">
        <v>688</v>
      </c>
      <c r="D4" s="652"/>
      <c r="E4" s="652"/>
      <c r="F4" s="652"/>
      <c r="G4" s="237" t="s">
        <v>689</v>
      </c>
      <c r="H4" s="238">
        <f>'I&amp;E SCHEDULES'!C102-'10B Annex 2'!H3</f>
        <v>0</v>
      </c>
      <c r="I4" s="236" t="s">
        <v>685</v>
      </c>
    </row>
    <row r="5" spans="1:10" ht="56.25" customHeight="1">
      <c r="A5" s="648"/>
      <c r="B5" s="239" t="s">
        <v>690</v>
      </c>
      <c r="C5" s="653" t="s">
        <v>691</v>
      </c>
      <c r="D5" s="653"/>
      <c r="E5" s="653"/>
      <c r="F5" s="653"/>
      <c r="G5" s="653"/>
      <c r="H5" s="240">
        <f>SUM(H3:H4)</f>
        <v>0</v>
      </c>
      <c r="J5" s="241" t="s">
        <v>692</v>
      </c>
    </row>
    <row r="6" spans="1:10" ht="15.75" customHeight="1">
      <c r="A6" s="242">
        <v>4</v>
      </c>
      <c r="B6" s="647" t="s">
        <v>693</v>
      </c>
      <c r="C6" s="647"/>
      <c r="D6" s="647"/>
      <c r="E6" s="647"/>
      <c r="F6" s="647"/>
      <c r="G6" s="647"/>
      <c r="H6" s="244">
        <f>H5</f>
        <v>0</v>
      </c>
      <c r="J6" t="s">
        <v>694</v>
      </c>
    </row>
    <row r="7" spans="1:10" ht="33" customHeight="1">
      <c r="A7" s="245">
        <v>5</v>
      </c>
      <c r="B7" s="647" t="s">
        <v>695</v>
      </c>
      <c r="C7" s="647"/>
      <c r="D7" s="647"/>
      <c r="E7" s="647"/>
      <c r="F7" s="647"/>
      <c r="G7" s="647"/>
      <c r="H7" s="445">
        <f>'I&amp;E SCHEDULES'!C100</f>
        <v>0</v>
      </c>
      <c r="I7" s="247" t="s">
        <v>696</v>
      </c>
      <c r="J7" t="s">
        <v>697</v>
      </c>
    </row>
    <row r="8" spans="1:10" ht="15.75" customHeight="1">
      <c r="A8" s="656">
        <v>6</v>
      </c>
      <c r="B8" s="647" t="s">
        <v>698</v>
      </c>
      <c r="C8" s="647"/>
      <c r="D8" s="647"/>
      <c r="E8" s="647"/>
      <c r="F8" s="647"/>
      <c r="G8" s="647"/>
      <c r="H8" s="248"/>
    </row>
    <row r="9" spans="1:10" ht="54" customHeight="1">
      <c r="A9" s="657"/>
      <c r="B9" s="249" t="s">
        <v>699</v>
      </c>
      <c r="C9" s="658" t="s">
        <v>700</v>
      </c>
      <c r="D9" s="658"/>
      <c r="E9" s="658"/>
      <c r="F9" s="658"/>
      <c r="G9" s="658"/>
      <c r="H9" s="246">
        <f>'10B Sch1'!O5</f>
        <v>0</v>
      </c>
      <c r="I9" s="247" t="s">
        <v>701</v>
      </c>
      <c r="J9" t="s">
        <v>702</v>
      </c>
    </row>
    <row r="10" spans="1:10" ht="28.5" customHeight="1">
      <c r="A10" s="245">
        <v>7</v>
      </c>
      <c r="B10" s="659" t="s">
        <v>703</v>
      </c>
      <c r="C10" s="659"/>
      <c r="D10" s="659"/>
      <c r="E10" s="659"/>
      <c r="F10" s="659"/>
      <c r="G10" s="659"/>
      <c r="H10" s="244">
        <f>H6-H9</f>
        <v>0</v>
      </c>
      <c r="J10" t="s">
        <v>704</v>
      </c>
    </row>
    <row r="11" spans="1:10" ht="51" customHeight="1">
      <c r="A11" s="660">
        <v>8</v>
      </c>
      <c r="B11" s="647" t="s">
        <v>705</v>
      </c>
      <c r="C11" s="647"/>
      <c r="D11" s="647"/>
      <c r="E11" s="647"/>
      <c r="F11" s="647"/>
      <c r="G11" s="647"/>
      <c r="H11" s="244">
        <f>G20</f>
        <v>0</v>
      </c>
      <c r="J11" t="s">
        <v>706</v>
      </c>
    </row>
    <row r="12" spans="1:10" ht="15.75" customHeight="1">
      <c r="A12" s="661"/>
      <c r="B12" s="663" t="s">
        <v>707</v>
      </c>
      <c r="C12" s="664"/>
      <c r="D12" s="664"/>
      <c r="E12" s="664"/>
      <c r="F12" s="664"/>
      <c r="G12" s="250"/>
      <c r="H12" s="248"/>
    </row>
    <row r="13" spans="1:10" ht="15.75">
      <c r="A13" s="661"/>
      <c r="B13" s="251"/>
      <c r="C13" s="251"/>
      <c r="D13" s="252" t="s">
        <v>708</v>
      </c>
      <c r="E13" s="253" t="s">
        <v>709</v>
      </c>
      <c r="F13" s="254">
        <f>'I&amp;E 25'!D11</f>
        <v>0</v>
      </c>
      <c r="G13" s="248"/>
      <c r="H13" s="248"/>
    </row>
    <row r="14" spans="1:10" ht="15.75" customHeight="1">
      <c r="A14" s="661"/>
      <c r="B14" s="251"/>
      <c r="C14" s="251"/>
      <c r="D14" s="255" t="s">
        <v>710</v>
      </c>
      <c r="E14" s="256" t="s">
        <v>711</v>
      </c>
      <c r="F14" s="257">
        <f>'I&amp;E SCHEDULES'!C95</f>
        <v>0</v>
      </c>
      <c r="G14" s="248"/>
      <c r="H14" s="248"/>
    </row>
    <row r="15" spans="1:10" ht="15.75" customHeight="1">
      <c r="A15" s="661"/>
      <c r="B15" s="251"/>
      <c r="C15" s="251"/>
      <c r="D15" s="255" t="s">
        <v>712</v>
      </c>
      <c r="E15" s="258" t="s">
        <v>713</v>
      </c>
      <c r="F15" s="257">
        <f>'I&amp;E SCHEDULES'!C60</f>
        <v>0</v>
      </c>
      <c r="G15" s="248"/>
      <c r="H15" s="248"/>
    </row>
    <row r="16" spans="1:10" ht="15.75" customHeight="1">
      <c r="A16" s="661"/>
      <c r="B16" s="251"/>
      <c r="C16" s="251"/>
      <c r="D16" s="255" t="s">
        <v>714</v>
      </c>
      <c r="E16" s="258" t="s">
        <v>715</v>
      </c>
      <c r="F16" s="257">
        <f>'I&amp;E SCHEDULES'!C37</f>
        <v>0</v>
      </c>
      <c r="G16" s="248"/>
      <c r="H16" s="248"/>
    </row>
    <row r="17" spans="1:10" ht="15.75" customHeight="1">
      <c r="A17" s="661"/>
      <c r="B17" s="251"/>
      <c r="C17" s="251"/>
      <c r="D17" s="255" t="s">
        <v>716</v>
      </c>
      <c r="E17" s="258" t="s">
        <v>717</v>
      </c>
      <c r="F17" s="257">
        <f>'I&amp;E SCHEDULES'!C69</f>
        <v>0</v>
      </c>
      <c r="G17" s="248"/>
      <c r="H17" s="248"/>
    </row>
    <row r="18" spans="1:10" ht="15.75" customHeight="1">
      <c r="A18" s="661"/>
      <c r="B18" s="259"/>
      <c r="C18" s="227"/>
      <c r="D18" s="255" t="s">
        <v>718</v>
      </c>
      <c r="E18" s="260" t="s">
        <v>188</v>
      </c>
      <c r="F18" s="257">
        <f>'I&amp;E SCHEDULES'!C120</f>
        <v>0</v>
      </c>
      <c r="G18" s="248"/>
      <c r="H18" s="248"/>
    </row>
    <row r="19" spans="1:10" ht="15.75">
      <c r="A19" s="661"/>
      <c r="B19" s="259"/>
      <c r="C19" s="259"/>
      <c r="D19" s="255" t="s">
        <v>719</v>
      </c>
      <c r="E19" s="258" t="s">
        <v>130</v>
      </c>
      <c r="F19" s="257">
        <f>'I&amp;E SCHEDULES'!C21+'I&amp;E SCHEDULES'!C71+'I&amp;E SCHEDULES'!C113++'I&amp;E SCHEDULES'!C132</f>
        <v>0</v>
      </c>
      <c r="G19" s="248"/>
      <c r="H19" s="248"/>
    </row>
    <row r="20" spans="1:10" ht="15.75">
      <c r="A20" s="662"/>
      <c r="B20" s="259"/>
      <c r="C20" s="259"/>
      <c r="D20" s="261" t="s">
        <v>720</v>
      </c>
      <c r="E20" s="258" t="s">
        <v>10</v>
      </c>
      <c r="F20" s="446">
        <f>SUM(F13:F19)</f>
        <v>0</v>
      </c>
      <c r="G20" s="447">
        <f>F20</f>
        <v>0</v>
      </c>
      <c r="H20" s="248"/>
    </row>
    <row r="21" spans="1:10" ht="30" customHeight="1">
      <c r="A21" s="245">
        <v>9</v>
      </c>
      <c r="B21" s="663" t="s">
        <v>721</v>
      </c>
      <c r="C21" s="664"/>
      <c r="D21" s="664"/>
      <c r="E21" s="664"/>
      <c r="F21" s="664"/>
      <c r="G21" s="104"/>
      <c r="H21" s="244">
        <f>H10+H11</f>
        <v>0</v>
      </c>
      <c r="J21" t="s">
        <v>722</v>
      </c>
    </row>
    <row r="22" spans="1:10" ht="15.75" customHeight="1">
      <c r="A22" s="226">
        <v>10</v>
      </c>
      <c r="B22" s="663" t="s">
        <v>723</v>
      </c>
      <c r="C22" s="609"/>
      <c r="D22" s="609"/>
      <c r="E22" s="609"/>
      <c r="F22" s="609"/>
      <c r="G22" s="262"/>
      <c r="H22" s="248"/>
      <c r="J22" t="s">
        <v>724</v>
      </c>
    </row>
    <row r="23" spans="1:10" ht="51.75" customHeight="1">
      <c r="A23" s="263"/>
      <c r="B23" s="264" t="s">
        <v>725</v>
      </c>
      <c r="C23" s="665" t="s">
        <v>726</v>
      </c>
      <c r="D23" s="610"/>
      <c r="E23" s="610"/>
      <c r="F23" s="265" t="s">
        <v>727</v>
      </c>
      <c r="G23" s="265" t="s">
        <v>728</v>
      </c>
      <c r="H23" s="266" t="s">
        <v>10</v>
      </c>
    </row>
    <row r="24" spans="1:10" ht="31.9" customHeight="1">
      <c r="A24" s="263"/>
      <c r="B24" s="267"/>
      <c r="C24" s="243" t="s">
        <v>729</v>
      </c>
      <c r="D24" s="666" t="s">
        <v>730</v>
      </c>
      <c r="E24" s="666"/>
      <c r="F24" s="236"/>
      <c r="G24" s="236"/>
      <c r="H24" s="244">
        <f>F24+G24</f>
        <v>0</v>
      </c>
    </row>
    <row r="25" spans="1:10" ht="15.75" customHeight="1">
      <c r="A25" s="251"/>
      <c r="B25" s="251"/>
      <c r="C25" s="251"/>
      <c r="D25" s="667" t="s">
        <v>731</v>
      </c>
      <c r="E25" s="668"/>
      <c r="F25" s="268"/>
      <c r="G25" s="268"/>
      <c r="H25" s="248"/>
    </row>
    <row r="26" spans="1:10" ht="15.75">
      <c r="A26" s="251"/>
      <c r="B26" s="251"/>
      <c r="C26" s="251"/>
      <c r="D26" s="269" t="s">
        <v>708</v>
      </c>
      <c r="E26" s="253" t="s">
        <v>732</v>
      </c>
      <c r="F26" s="236"/>
      <c r="G26" s="270">
        <f>'I&amp;E 25'!D32-'I&amp;E 25'!D30+FA!D40+FA!E40</f>
        <v>0</v>
      </c>
      <c r="H26" s="446">
        <f>F26+G26</f>
        <v>0</v>
      </c>
    </row>
    <row r="27" spans="1:10" ht="21" customHeight="1">
      <c r="A27" s="251"/>
      <c r="B27" s="251"/>
      <c r="C27" s="227" t="s">
        <v>733</v>
      </c>
      <c r="D27" s="255" t="s">
        <v>710</v>
      </c>
      <c r="E27" s="258" t="s">
        <v>734</v>
      </c>
      <c r="F27" s="271"/>
      <c r="G27" s="272">
        <v>0</v>
      </c>
      <c r="H27" s="446">
        <f>F27+G27</f>
        <v>0</v>
      </c>
    </row>
    <row r="28" spans="1:10" ht="15.75" customHeight="1">
      <c r="A28" s="251"/>
      <c r="B28" s="251"/>
      <c r="C28" s="251"/>
      <c r="D28" s="255" t="s">
        <v>712</v>
      </c>
      <c r="E28" s="258" t="s">
        <v>735</v>
      </c>
      <c r="F28" s="271"/>
      <c r="G28" s="272">
        <v>0</v>
      </c>
      <c r="H28" s="446">
        <f>F28+G28</f>
        <v>0</v>
      </c>
    </row>
    <row r="29" spans="1:10" ht="15.75" customHeight="1">
      <c r="A29" s="251"/>
      <c r="B29" s="251"/>
      <c r="C29" s="251"/>
      <c r="D29" s="255" t="s">
        <v>714</v>
      </c>
      <c r="E29" s="258" t="s">
        <v>736</v>
      </c>
      <c r="F29" s="271"/>
      <c r="G29" s="272">
        <v>0</v>
      </c>
      <c r="H29" s="446">
        <f>F29+G28</f>
        <v>0</v>
      </c>
    </row>
    <row r="30" spans="1:10" ht="15.75">
      <c r="A30" s="251"/>
      <c r="B30" s="654"/>
      <c r="C30" s="273"/>
      <c r="D30" s="274" t="s">
        <v>737</v>
      </c>
      <c r="E30" s="253" t="s">
        <v>738</v>
      </c>
      <c r="F30" s="244">
        <f>SUM(F26:F29)</f>
        <v>0</v>
      </c>
      <c r="G30" s="446">
        <f>SUM(G26:G28)</f>
        <v>0</v>
      </c>
      <c r="H30" s="446">
        <f>SUM(H26:H29)</f>
        <v>0</v>
      </c>
    </row>
    <row r="31" spans="1:10" ht="32.25" customHeight="1">
      <c r="A31" s="251"/>
      <c r="B31" s="654"/>
      <c r="C31" s="275" t="s">
        <v>739</v>
      </c>
      <c r="D31" s="616" t="s">
        <v>740</v>
      </c>
      <c r="E31" s="655"/>
      <c r="F31" s="276">
        <f>F30+F24</f>
        <v>0</v>
      </c>
      <c r="G31" s="276">
        <f>G30+G24</f>
        <v>0</v>
      </c>
      <c r="H31" s="448">
        <f>H30+H24</f>
        <v>0</v>
      </c>
      <c r="J31" t="s">
        <v>741</v>
      </c>
    </row>
    <row r="32" spans="1:10" ht="18.75" customHeight="1">
      <c r="A32" s="277"/>
      <c r="B32" s="278" t="s">
        <v>742</v>
      </c>
      <c r="C32" s="647" t="s">
        <v>743</v>
      </c>
      <c r="D32" s="647"/>
      <c r="E32" s="647"/>
      <c r="F32" s="647"/>
      <c r="G32" s="647"/>
      <c r="H32" s="236"/>
    </row>
    <row r="33" spans="1:10" ht="15.75" customHeight="1">
      <c r="A33" s="251"/>
      <c r="B33" s="674" t="s">
        <v>744</v>
      </c>
      <c r="C33" s="675"/>
      <c r="D33" s="675"/>
      <c r="E33" s="655"/>
      <c r="F33" s="279"/>
      <c r="G33" s="279"/>
      <c r="H33" s="236"/>
    </row>
    <row r="34" spans="1:10" ht="15.75" customHeight="1">
      <c r="A34" s="251"/>
      <c r="B34" s="676" t="s">
        <v>745</v>
      </c>
      <c r="C34" s="677"/>
      <c r="D34" s="677"/>
      <c r="E34" s="678"/>
      <c r="F34" s="236"/>
      <c r="G34" s="236"/>
      <c r="H34" s="236"/>
    </row>
    <row r="35" spans="1:10" ht="15.75" customHeight="1">
      <c r="A35" s="251"/>
      <c r="B35" s="676" t="s">
        <v>746</v>
      </c>
      <c r="C35" s="677"/>
      <c r="D35" s="677"/>
      <c r="E35" s="678"/>
      <c r="F35" s="236"/>
      <c r="G35" s="236"/>
      <c r="H35" s="236"/>
    </row>
    <row r="36" spans="1:10" ht="15.75" customHeight="1">
      <c r="A36" s="251"/>
      <c r="B36" s="679" t="s">
        <v>747</v>
      </c>
      <c r="C36" s="677"/>
      <c r="D36" s="677"/>
      <c r="E36" s="678"/>
      <c r="F36" s="236"/>
      <c r="G36" s="236"/>
      <c r="H36" s="236"/>
      <c r="I36" s="236" t="s">
        <v>685</v>
      </c>
    </row>
    <row r="37" spans="1:10" ht="15.75" customHeight="1">
      <c r="A37" s="251"/>
      <c r="B37" s="282" t="s">
        <v>748</v>
      </c>
      <c r="C37" s="280"/>
      <c r="D37" s="280"/>
      <c r="E37" s="281"/>
      <c r="F37" s="236"/>
      <c r="G37" s="236"/>
      <c r="H37" s="236"/>
    </row>
    <row r="38" spans="1:10" ht="15.75" customHeight="1">
      <c r="A38" s="251"/>
      <c r="B38" s="282" t="s">
        <v>749</v>
      </c>
      <c r="C38" s="280"/>
      <c r="D38" s="280"/>
      <c r="E38" s="281"/>
      <c r="F38" s="236"/>
      <c r="G38" s="236"/>
      <c r="H38" s="236"/>
    </row>
    <row r="39" spans="1:10" ht="15.75" customHeight="1">
      <c r="A39" s="251"/>
      <c r="B39" s="282" t="s">
        <v>10</v>
      </c>
      <c r="C39" s="280"/>
      <c r="D39" s="280"/>
      <c r="E39" s="281"/>
      <c r="F39" s="236"/>
      <c r="G39" s="236"/>
      <c r="H39" s="236"/>
    </row>
    <row r="40" spans="1:10" ht="15.75" customHeight="1">
      <c r="A40" s="251"/>
      <c r="B40" s="679" t="s">
        <v>750</v>
      </c>
      <c r="C40" s="677"/>
      <c r="D40" s="677"/>
      <c r="E40" s="678"/>
      <c r="F40" s="236"/>
      <c r="G40" s="236"/>
      <c r="H40" s="236"/>
    </row>
    <row r="41" spans="1:10" ht="15.75" customHeight="1">
      <c r="A41" s="251"/>
      <c r="B41" s="679" t="s">
        <v>751</v>
      </c>
      <c r="C41" s="677"/>
      <c r="D41" s="677"/>
      <c r="E41" s="678"/>
      <c r="F41" s="283"/>
      <c r="G41" s="283"/>
      <c r="H41" s="236"/>
    </row>
    <row r="42" spans="1:10" ht="15.75" customHeight="1">
      <c r="A42" s="259"/>
      <c r="B42" s="284" t="s">
        <v>752</v>
      </c>
      <c r="C42" s="681" t="s">
        <v>753</v>
      </c>
      <c r="D42" s="681"/>
      <c r="E42" s="681"/>
      <c r="F42" s="681"/>
      <c r="G42" s="681"/>
      <c r="H42" s="254">
        <f>'I&amp;E SCHEDULES'!C250</f>
        <v>0</v>
      </c>
      <c r="I42" s="236" t="s">
        <v>685</v>
      </c>
    </row>
    <row r="43" spans="1:10" ht="33" customHeight="1">
      <c r="A43" s="259"/>
      <c r="B43" s="286" t="s">
        <v>754</v>
      </c>
      <c r="C43" s="682" t="s">
        <v>755</v>
      </c>
      <c r="D43" s="683"/>
      <c r="E43" s="683"/>
      <c r="F43" s="683"/>
      <c r="G43" s="683"/>
      <c r="H43" s="236"/>
      <c r="I43" s="236" t="s">
        <v>685</v>
      </c>
    </row>
    <row r="44" spans="1:10" ht="15.75" customHeight="1">
      <c r="A44" s="259"/>
      <c r="B44" s="284" t="s">
        <v>756</v>
      </c>
      <c r="C44" s="684" t="s">
        <v>757</v>
      </c>
      <c r="D44" s="685"/>
      <c r="E44" s="685"/>
      <c r="F44" s="685"/>
      <c r="G44" s="685"/>
      <c r="H44" s="446">
        <f>H31-H42+H43</f>
        <v>0</v>
      </c>
      <c r="J44" t="s">
        <v>758</v>
      </c>
    </row>
    <row r="45" spans="1:10" ht="15.75" customHeight="1">
      <c r="A45" s="654"/>
      <c r="B45" s="669" t="s">
        <v>759</v>
      </c>
      <c r="C45" s="671" t="s">
        <v>760</v>
      </c>
      <c r="D45" s="672"/>
      <c r="E45" s="672"/>
      <c r="F45" s="672"/>
      <c r="G45" s="672"/>
      <c r="H45" s="248"/>
    </row>
    <row r="46" spans="1:10" ht="18.75" customHeight="1">
      <c r="A46" s="654"/>
      <c r="B46" s="670"/>
      <c r="C46" s="253" t="s">
        <v>761</v>
      </c>
      <c r="D46" s="673" t="s">
        <v>762</v>
      </c>
      <c r="E46" s="673"/>
      <c r="F46" s="673"/>
      <c r="G46" s="608"/>
      <c r="H46" s="254">
        <f>H44-H47</f>
        <v>0</v>
      </c>
      <c r="I46" s="236" t="s">
        <v>685</v>
      </c>
    </row>
    <row r="47" spans="1:10" ht="21" customHeight="1">
      <c r="A47" s="251"/>
      <c r="B47" s="288"/>
      <c r="C47" s="253" t="s">
        <v>733</v>
      </c>
      <c r="D47" s="686" t="s">
        <v>763</v>
      </c>
      <c r="E47" s="683"/>
      <c r="F47" s="683"/>
      <c r="G47" s="683"/>
      <c r="H47" s="254">
        <f>FA!D40+FA!E40</f>
        <v>0</v>
      </c>
      <c r="I47" s="236" t="s">
        <v>685</v>
      </c>
    </row>
    <row r="48" spans="1:10" ht="38.25" customHeight="1">
      <c r="A48" s="259"/>
      <c r="B48" s="289" t="s">
        <v>764</v>
      </c>
      <c r="C48" s="608" t="s">
        <v>765</v>
      </c>
      <c r="D48" s="609"/>
      <c r="E48" s="609"/>
      <c r="F48" s="609"/>
      <c r="G48" s="609"/>
      <c r="H48" s="290">
        <f>'10B Sch1'!O7</f>
        <v>0</v>
      </c>
      <c r="I48" s="291" t="s">
        <v>766</v>
      </c>
    </row>
    <row r="49" spans="1:10" ht="37.5" customHeight="1">
      <c r="A49" s="292"/>
      <c r="B49" s="293" t="s">
        <v>767</v>
      </c>
      <c r="C49" s="687" t="s">
        <v>768</v>
      </c>
      <c r="D49" s="688"/>
      <c r="E49" s="688"/>
      <c r="F49" s="688"/>
      <c r="G49" s="688"/>
      <c r="H49" s="294">
        <f>'10B Sch1'!I43</f>
        <v>0</v>
      </c>
      <c r="I49" s="291" t="s">
        <v>769</v>
      </c>
    </row>
    <row r="50" spans="1:10" ht="15.75" customHeight="1">
      <c r="A50" s="277"/>
      <c r="B50" s="689" t="s">
        <v>770</v>
      </c>
      <c r="C50" s="690"/>
      <c r="D50" s="690"/>
      <c r="E50" s="690"/>
      <c r="F50" s="690"/>
      <c r="G50" s="690"/>
      <c r="H50" s="248"/>
    </row>
    <row r="51" spans="1:10" ht="50.25" customHeight="1">
      <c r="A51" s="259"/>
      <c r="B51" s="295" t="s">
        <v>771</v>
      </c>
      <c r="C51" s="691" t="s">
        <v>772</v>
      </c>
      <c r="D51" s="692"/>
      <c r="E51" s="692"/>
      <c r="F51" s="692"/>
      <c r="G51" s="692"/>
      <c r="H51" s="296">
        <f>'10B Sch2'!D42*0.3</f>
        <v>0</v>
      </c>
      <c r="I51" s="297" t="s">
        <v>773</v>
      </c>
    </row>
    <row r="52" spans="1:10" ht="51.75" customHeight="1">
      <c r="A52" s="263"/>
      <c r="B52" s="298" t="s">
        <v>774</v>
      </c>
      <c r="C52" s="680" t="s">
        <v>775</v>
      </c>
      <c r="D52" s="609"/>
      <c r="E52" s="609"/>
      <c r="F52" s="609"/>
      <c r="G52" s="609"/>
      <c r="H52" s="296">
        <f>'10B Sch2'!D63</f>
        <v>0</v>
      </c>
      <c r="I52" s="297" t="s">
        <v>776</v>
      </c>
    </row>
    <row r="53" spans="1:10" ht="51" customHeight="1">
      <c r="A53" s="263"/>
      <c r="B53" s="300" t="s">
        <v>777</v>
      </c>
      <c r="C53" s="608" t="s">
        <v>778</v>
      </c>
      <c r="D53" s="609"/>
      <c r="E53" s="609"/>
      <c r="F53" s="609"/>
      <c r="G53" s="609"/>
      <c r="H53" s="236"/>
      <c r="I53" s="236" t="s">
        <v>685</v>
      </c>
    </row>
    <row r="54" spans="1:10" ht="48.75" customHeight="1">
      <c r="A54" s="301"/>
      <c r="B54" s="284" t="s">
        <v>779</v>
      </c>
      <c r="C54" s="663" t="s">
        <v>780</v>
      </c>
      <c r="D54" s="664"/>
      <c r="E54" s="664"/>
      <c r="F54" s="664"/>
      <c r="G54" s="664"/>
      <c r="H54" s="236"/>
      <c r="I54" s="236" t="s">
        <v>685</v>
      </c>
    </row>
    <row r="55" spans="1:10" ht="52.5" customHeight="1">
      <c r="A55" s="693"/>
      <c r="B55" s="302" t="s">
        <v>781</v>
      </c>
      <c r="C55" s="663" t="s">
        <v>782</v>
      </c>
      <c r="D55" s="664"/>
      <c r="E55" s="664"/>
      <c r="F55" s="664"/>
      <c r="G55" s="664"/>
      <c r="H55" s="236"/>
      <c r="I55" s="236" t="s">
        <v>685</v>
      </c>
    </row>
    <row r="56" spans="1:10" ht="31.5" customHeight="1">
      <c r="A56" s="694"/>
      <c r="B56" s="303" t="s">
        <v>783</v>
      </c>
      <c r="C56" s="663" t="s">
        <v>784</v>
      </c>
      <c r="D56" s="664"/>
      <c r="E56" s="664"/>
      <c r="F56" s="664"/>
      <c r="G56" s="664"/>
      <c r="H56" s="236"/>
      <c r="I56" s="236" t="s">
        <v>685</v>
      </c>
    </row>
    <row r="57" spans="1:10" ht="34.5" customHeight="1">
      <c r="A57" s="694"/>
      <c r="B57" s="304" t="s">
        <v>785</v>
      </c>
      <c r="C57" s="608" t="s">
        <v>786</v>
      </c>
      <c r="D57" s="609"/>
      <c r="E57" s="609"/>
      <c r="F57" s="609"/>
      <c r="G57" s="609"/>
      <c r="H57" s="236"/>
      <c r="I57" s="236" t="s">
        <v>685</v>
      </c>
    </row>
    <row r="58" spans="1:10" ht="15.75" customHeight="1">
      <c r="A58" s="694"/>
      <c r="B58" s="304" t="s">
        <v>787</v>
      </c>
      <c r="C58" s="608" t="s">
        <v>788</v>
      </c>
      <c r="D58" s="609"/>
      <c r="E58" s="609"/>
      <c r="F58" s="609"/>
      <c r="G58" s="609"/>
      <c r="H58" s="236"/>
      <c r="I58" s="236" t="s">
        <v>685</v>
      </c>
    </row>
    <row r="59" spans="1:10" ht="15.75" customHeight="1">
      <c r="A59" s="694"/>
      <c r="B59" s="304" t="s">
        <v>789</v>
      </c>
      <c r="C59" s="608" t="s">
        <v>790</v>
      </c>
      <c r="D59" s="609"/>
      <c r="E59" s="609"/>
      <c r="F59" s="609"/>
      <c r="G59" s="609"/>
      <c r="H59" s="236"/>
      <c r="I59" s="236" t="s">
        <v>685</v>
      </c>
    </row>
    <row r="60" spans="1:10" ht="30" customHeight="1">
      <c r="A60" s="694"/>
      <c r="B60" s="305" t="s">
        <v>791</v>
      </c>
      <c r="C60" s="696" t="s">
        <v>792</v>
      </c>
      <c r="D60" s="697"/>
      <c r="E60" s="697"/>
      <c r="F60" s="697"/>
      <c r="G60" s="697"/>
      <c r="H60" s="449">
        <f>H44+H48+H49-SUM(H51:H59)</f>
        <v>0</v>
      </c>
      <c r="J60" t="s">
        <v>793</v>
      </c>
    </row>
    <row r="61" spans="1:10" ht="35.25" customHeight="1">
      <c r="A61" s="694"/>
      <c r="B61" s="304" t="s">
        <v>794</v>
      </c>
      <c r="C61" s="608" t="s">
        <v>795</v>
      </c>
      <c r="D61" s="609"/>
      <c r="E61" s="609"/>
      <c r="F61" s="609"/>
      <c r="G61" s="609"/>
      <c r="H61" s="297"/>
      <c r="I61" s="297" t="s">
        <v>796</v>
      </c>
    </row>
    <row r="62" spans="1:10" ht="34.5" customHeight="1">
      <c r="A62" s="694"/>
      <c r="B62" s="304" t="s">
        <v>797</v>
      </c>
      <c r="C62" s="608" t="s">
        <v>798</v>
      </c>
      <c r="D62" s="609"/>
      <c r="E62" s="609"/>
      <c r="F62" s="609"/>
      <c r="G62" s="609"/>
      <c r="H62" s="297"/>
      <c r="I62" s="297" t="s">
        <v>796</v>
      </c>
    </row>
    <row r="63" spans="1:10" ht="42.95" customHeight="1">
      <c r="A63" s="695"/>
      <c r="B63" s="304" t="s">
        <v>799</v>
      </c>
      <c r="C63" s="608" t="s">
        <v>800</v>
      </c>
      <c r="D63" s="609"/>
      <c r="E63" s="609"/>
      <c r="F63" s="609"/>
      <c r="G63" s="609"/>
      <c r="H63" s="254">
        <f>H21-H60</f>
        <v>0</v>
      </c>
      <c r="I63" s="307" t="s">
        <v>801</v>
      </c>
    </row>
    <row r="64" spans="1:10" ht="24.6" customHeight="1">
      <c r="A64" s="308">
        <v>11</v>
      </c>
      <c r="B64" s="698" t="s">
        <v>802</v>
      </c>
      <c r="C64" s="699"/>
      <c r="D64" s="699"/>
      <c r="E64" s="699"/>
      <c r="F64" s="699"/>
      <c r="G64" s="699"/>
      <c r="H64" s="306">
        <f>H21-SUM(H60:H63)</f>
        <v>0</v>
      </c>
      <c r="I64" s="106"/>
      <c r="J64" t="s">
        <v>803</v>
      </c>
    </row>
    <row r="65" spans="1:10" ht="21.6" customHeight="1">
      <c r="A65" s="309">
        <v>12</v>
      </c>
      <c r="B65" s="609" t="s">
        <v>804</v>
      </c>
      <c r="C65" s="609"/>
      <c r="D65" s="609"/>
      <c r="E65" s="609"/>
      <c r="F65" s="609"/>
      <c r="G65" s="611"/>
      <c r="H65" s="271"/>
      <c r="I65" s="297" t="s">
        <v>796</v>
      </c>
    </row>
    <row r="66" spans="1:10" ht="15.75" customHeight="1">
      <c r="A66" s="310">
        <v>13</v>
      </c>
      <c r="B66" s="608" t="s">
        <v>805</v>
      </c>
      <c r="C66" s="609"/>
      <c r="D66" s="609"/>
      <c r="E66" s="609"/>
      <c r="F66" s="609"/>
      <c r="G66" s="609"/>
      <c r="H66" s="248"/>
      <c r="J66" t="s">
        <v>806</v>
      </c>
    </row>
    <row r="67" spans="1:10" ht="31.5" customHeight="1">
      <c r="A67" s="706"/>
      <c r="B67" s="312">
        <v>-1</v>
      </c>
      <c r="C67" s="608" t="s">
        <v>807</v>
      </c>
      <c r="D67" s="609"/>
      <c r="E67" s="609"/>
      <c r="F67" s="609"/>
      <c r="G67" s="236" t="s">
        <v>651</v>
      </c>
      <c r="H67" s="313"/>
      <c r="I67" s="297"/>
    </row>
    <row r="68" spans="1:10" ht="31.5" customHeight="1">
      <c r="A68" s="707"/>
      <c r="B68" s="314">
        <v>-2</v>
      </c>
      <c r="C68" s="608" t="s">
        <v>808</v>
      </c>
      <c r="D68" s="609"/>
      <c r="E68" s="609"/>
      <c r="F68" s="609"/>
      <c r="G68" s="236" t="s">
        <v>651</v>
      </c>
      <c r="H68" s="271"/>
      <c r="I68" s="297"/>
    </row>
    <row r="69" spans="1:10" ht="31.5" customHeight="1">
      <c r="A69" s="707"/>
      <c r="B69" s="314">
        <v>-3</v>
      </c>
      <c r="C69" s="608" t="s">
        <v>809</v>
      </c>
      <c r="D69" s="609"/>
      <c r="E69" s="609"/>
      <c r="F69" s="609"/>
      <c r="G69" s="236" t="s">
        <v>651</v>
      </c>
      <c r="H69" s="271"/>
      <c r="I69" s="297"/>
    </row>
    <row r="70" spans="1:10" ht="31.5" customHeight="1">
      <c r="A70" s="708"/>
      <c r="B70" s="314">
        <v>-4</v>
      </c>
      <c r="C70" s="608" t="s">
        <v>810</v>
      </c>
      <c r="D70" s="609"/>
      <c r="E70" s="609"/>
      <c r="F70" s="609"/>
      <c r="G70" s="236" t="s">
        <v>651</v>
      </c>
      <c r="H70" s="271"/>
      <c r="I70" s="297"/>
    </row>
    <row r="71" spans="1:10" ht="46.5" customHeight="1">
      <c r="A71" s="700">
        <v>14</v>
      </c>
      <c r="B71" s="616" t="s">
        <v>811</v>
      </c>
      <c r="C71" s="675"/>
      <c r="D71" s="675"/>
      <c r="E71" s="675"/>
      <c r="F71" s="315" t="s">
        <v>812</v>
      </c>
      <c r="G71" s="236" t="s">
        <v>813</v>
      </c>
      <c r="H71" s="248"/>
      <c r="J71" t="s">
        <v>814</v>
      </c>
    </row>
    <row r="72" spans="1:10" ht="36" customHeight="1">
      <c r="A72" s="701"/>
      <c r="B72" s="269" t="s">
        <v>815</v>
      </c>
      <c r="C72" s="608" t="s">
        <v>816</v>
      </c>
      <c r="D72" s="609"/>
      <c r="E72" s="609"/>
      <c r="F72" s="106"/>
      <c r="G72" s="106"/>
      <c r="H72" s="316"/>
      <c r="I72" s="316" t="s">
        <v>817</v>
      </c>
    </row>
    <row r="73" spans="1:10" ht="36.6" customHeight="1">
      <c r="A73" s="701"/>
      <c r="B73" s="269" t="s">
        <v>818</v>
      </c>
      <c r="C73" s="608" t="s">
        <v>819</v>
      </c>
      <c r="D73" s="609"/>
      <c r="E73" s="609"/>
      <c r="F73" s="236"/>
      <c r="G73" s="315"/>
      <c r="H73" s="317"/>
      <c r="I73" s="317" t="s">
        <v>820</v>
      </c>
    </row>
    <row r="74" spans="1:10" ht="23.45" customHeight="1">
      <c r="A74" s="701"/>
      <c r="B74" s="269" t="s">
        <v>821</v>
      </c>
      <c r="C74" s="608" t="s">
        <v>822</v>
      </c>
      <c r="D74" s="609"/>
      <c r="E74" s="609"/>
      <c r="F74" s="236"/>
      <c r="G74" s="315"/>
      <c r="H74" s="297"/>
      <c r="I74" s="297" t="s">
        <v>823</v>
      </c>
    </row>
    <row r="75" spans="1:10" ht="30.6" customHeight="1">
      <c r="A75" s="701"/>
      <c r="B75" s="269" t="s">
        <v>824</v>
      </c>
      <c r="C75" s="608" t="s">
        <v>825</v>
      </c>
      <c r="D75" s="609"/>
      <c r="E75" s="611"/>
      <c r="F75" s="236"/>
      <c r="G75" s="315"/>
      <c r="H75" s="317"/>
      <c r="I75" s="317" t="s">
        <v>826</v>
      </c>
    </row>
    <row r="76" spans="1:10" ht="34.5" customHeight="1">
      <c r="A76" s="701"/>
      <c r="B76" s="269" t="s">
        <v>827</v>
      </c>
      <c r="C76" s="663" t="s">
        <v>828</v>
      </c>
      <c r="D76" s="664"/>
      <c r="E76" s="703"/>
      <c r="F76" s="236"/>
      <c r="G76" s="315"/>
      <c r="H76" s="317"/>
      <c r="I76" s="317" t="s">
        <v>829</v>
      </c>
    </row>
    <row r="77" spans="1:10" ht="27.6" customHeight="1">
      <c r="A77" s="702"/>
      <c r="B77" s="318" t="s">
        <v>830</v>
      </c>
      <c r="C77" s="704" t="s">
        <v>831</v>
      </c>
      <c r="D77" s="610"/>
      <c r="E77" s="705"/>
      <c r="F77" s="283"/>
      <c r="G77" s="319"/>
      <c r="H77" s="317"/>
      <c r="I77" s="317" t="s">
        <v>829</v>
      </c>
    </row>
    <row r="78" spans="1:10" ht="18.75" customHeight="1">
      <c r="A78" s="320">
        <v>15</v>
      </c>
      <c r="B78" s="663" t="s">
        <v>832</v>
      </c>
      <c r="C78" s="664"/>
      <c r="D78" s="664"/>
      <c r="E78" s="664"/>
      <c r="F78" s="664"/>
      <c r="G78" s="664"/>
      <c r="H78" s="703"/>
      <c r="J78" t="s">
        <v>833</v>
      </c>
    </row>
    <row r="79" spans="1:10" ht="15.75">
      <c r="A79" s="574"/>
      <c r="B79" s="709" t="s">
        <v>834</v>
      </c>
      <c r="C79" s="675"/>
      <c r="D79" s="675"/>
      <c r="E79" s="655"/>
      <c r="F79" s="279"/>
      <c r="G79" s="279"/>
      <c r="H79" s="279"/>
    </row>
    <row r="80" spans="1:10" ht="15.75">
      <c r="A80" s="574"/>
      <c r="B80" s="677" t="s">
        <v>835</v>
      </c>
      <c r="C80" s="677"/>
      <c r="D80" s="677"/>
      <c r="E80" s="678"/>
      <c r="F80" s="236"/>
      <c r="G80" s="236"/>
      <c r="H80" s="236"/>
    </row>
    <row r="81" spans="1:9" ht="15.75">
      <c r="A81" s="574"/>
      <c r="B81" s="677" t="s">
        <v>836</v>
      </c>
      <c r="C81" s="677"/>
      <c r="D81" s="677"/>
      <c r="E81" s="678"/>
      <c r="F81" s="236"/>
      <c r="G81" s="236"/>
      <c r="H81" s="236"/>
    </row>
    <row r="82" spans="1:9" ht="15.75">
      <c r="A82" s="574"/>
      <c r="B82" s="677" t="s">
        <v>747</v>
      </c>
      <c r="C82" s="677"/>
      <c r="D82" s="677"/>
      <c r="E82" s="678"/>
      <c r="F82" s="236"/>
      <c r="G82" s="236"/>
      <c r="H82" s="236"/>
      <c r="I82" s="297" t="s">
        <v>796</v>
      </c>
    </row>
    <row r="83" spans="1:9" ht="15.75">
      <c r="A83" s="574"/>
      <c r="B83" s="280" t="s">
        <v>748</v>
      </c>
      <c r="C83" s="280"/>
      <c r="D83" s="280"/>
      <c r="E83" s="281"/>
      <c r="F83" s="236"/>
      <c r="G83" s="236"/>
      <c r="H83" s="236"/>
    </row>
    <row r="84" spans="1:9" ht="15.75">
      <c r="A84" s="574"/>
      <c r="B84" s="280" t="s">
        <v>749</v>
      </c>
      <c r="C84" s="280"/>
      <c r="D84" s="280"/>
      <c r="E84" s="281"/>
      <c r="F84" s="236"/>
      <c r="G84" s="236"/>
      <c r="H84" s="236"/>
    </row>
    <row r="85" spans="1:9" ht="15.75">
      <c r="A85" s="574"/>
      <c r="B85" s="280" t="s">
        <v>10</v>
      </c>
      <c r="C85" s="280"/>
      <c r="D85" s="280"/>
      <c r="E85" s="281"/>
      <c r="F85" s="236"/>
      <c r="G85" s="236"/>
      <c r="H85" s="236"/>
    </row>
    <row r="86" spans="1:9" ht="15.75">
      <c r="A86" s="574"/>
      <c r="B86" s="677" t="s">
        <v>750</v>
      </c>
      <c r="C86" s="677"/>
      <c r="D86" s="677"/>
      <c r="E86" s="678"/>
      <c r="F86" s="236"/>
      <c r="G86" s="236"/>
      <c r="H86" s="236"/>
    </row>
    <row r="87" spans="1:9" ht="15.75">
      <c r="A87" s="574"/>
      <c r="B87" s="677" t="s">
        <v>751</v>
      </c>
      <c r="C87" s="677"/>
      <c r="D87" s="677"/>
      <c r="E87" s="678"/>
      <c r="F87" s="236"/>
      <c r="G87" s="236"/>
      <c r="H87" s="236"/>
    </row>
    <row r="88" spans="1:9" ht="15.75">
      <c r="A88" s="574"/>
      <c r="B88" s="710" t="s">
        <v>837</v>
      </c>
      <c r="C88" s="710"/>
      <c r="D88" s="710"/>
      <c r="E88" s="711"/>
      <c r="F88" s="236"/>
      <c r="G88" s="236"/>
      <c r="H88" s="236"/>
    </row>
  </sheetData>
  <mergeCells count="77">
    <mergeCell ref="B78:H78"/>
    <mergeCell ref="A79:A88"/>
    <mergeCell ref="B79:E79"/>
    <mergeCell ref="B80:E80"/>
    <mergeCell ref="B81:E81"/>
    <mergeCell ref="B82:E82"/>
    <mergeCell ref="B86:E86"/>
    <mergeCell ref="B87:E87"/>
    <mergeCell ref="B88:E88"/>
    <mergeCell ref="B64:G64"/>
    <mergeCell ref="B65:G65"/>
    <mergeCell ref="B66:G66"/>
    <mergeCell ref="A71:A77"/>
    <mergeCell ref="B71:E71"/>
    <mergeCell ref="C72:E72"/>
    <mergeCell ref="C73:E73"/>
    <mergeCell ref="C74:E74"/>
    <mergeCell ref="C75:E75"/>
    <mergeCell ref="C76:E76"/>
    <mergeCell ref="C77:E77"/>
    <mergeCell ref="A67:A70"/>
    <mergeCell ref="C67:F67"/>
    <mergeCell ref="C68:F68"/>
    <mergeCell ref="C69:F69"/>
    <mergeCell ref="C70:F70"/>
    <mergeCell ref="C53:G53"/>
    <mergeCell ref="C54:G54"/>
    <mergeCell ref="A55:A63"/>
    <mergeCell ref="C55:G55"/>
    <mergeCell ref="C56:G56"/>
    <mergeCell ref="C57:G57"/>
    <mergeCell ref="C58:G58"/>
    <mergeCell ref="C59:G59"/>
    <mergeCell ref="C60:G60"/>
    <mergeCell ref="C61:G61"/>
    <mergeCell ref="C62:G62"/>
    <mergeCell ref="C63:G63"/>
    <mergeCell ref="C52:G52"/>
    <mergeCell ref="B41:E41"/>
    <mergeCell ref="C42:G42"/>
    <mergeCell ref="C43:G43"/>
    <mergeCell ref="C44:G44"/>
    <mergeCell ref="D47:G47"/>
    <mergeCell ref="C48:G48"/>
    <mergeCell ref="C49:G49"/>
    <mergeCell ref="B50:G50"/>
    <mergeCell ref="C51:G51"/>
    <mergeCell ref="A45:A46"/>
    <mergeCell ref="B45:B46"/>
    <mergeCell ref="C45:G45"/>
    <mergeCell ref="D46:G46"/>
    <mergeCell ref="C32:G32"/>
    <mergeCell ref="B33:E33"/>
    <mergeCell ref="B34:E34"/>
    <mergeCell ref="B35:E35"/>
    <mergeCell ref="B36:E36"/>
    <mergeCell ref="B40:E40"/>
    <mergeCell ref="B30:B31"/>
    <mergeCell ref="D31:E31"/>
    <mergeCell ref="A8:A9"/>
    <mergeCell ref="B8:G8"/>
    <mergeCell ref="C9:G9"/>
    <mergeCell ref="B10:G10"/>
    <mergeCell ref="A11:A20"/>
    <mergeCell ref="B11:G11"/>
    <mergeCell ref="B12:F12"/>
    <mergeCell ref="B21:F21"/>
    <mergeCell ref="B22:F22"/>
    <mergeCell ref="C23:E23"/>
    <mergeCell ref="D24:E24"/>
    <mergeCell ref="D25:E25"/>
    <mergeCell ref="B7:G7"/>
    <mergeCell ref="A3:A5"/>
    <mergeCell ref="C3:G3"/>
    <mergeCell ref="C4:F4"/>
    <mergeCell ref="C5:G5"/>
    <mergeCell ref="B6:G6"/>
  </mergeCells>
  <pageMargins left="0.7" right="0.7" top="0.75" bottom="0.75" header="0.3" footer="0.3"/>
  <pageSetup paperSize="9" scale="68" orientation="portrait" r:id="rId1"/>
</worksheet>
</file>

<file path=xl/worksheets/sheet15.xml><?xml version="1.0" encoding="utf-8"?>
<worksheet xmlns="http://schemas.openxmlformats.org/spreadsheetml/2006/main" xmlns:r="http://schemas.openxmlformats.org/officeDocument/2006/relationships">
  <dimension ref="A1:H17"/>
  <sheetViews>
    <sheetView topLeftCell="A19" zoomScaleSheetLayoutView="95" workbookViewId="0">
      <selection activeCell="E16" sqref="E16"/>
    </sheetView>
  </sheetViews>
  <sheetFormatPr defaultColWidth="9" defaultRowHeight="14.25"/>
  <cols>
    <col min="1" max="1" width="3.25" customWidth="1"/>
    <col min="2" max="2" width="3.875" customWidth="1"/>
    <col min="3" max="3" width="70.375" customWidth="1"/>
    <col min="5" max="5" width="15" customWidth="1"/>
    <col min="6" max="6" width="16.375" customWidth="1"/>
    <col min="8" max="8" width="29" customWidth="1"/>
  </cols>
  <sheetData>
    <row r="1" spans="1:8" ht="32.25" customHeight="1">
      <c r="A1" s="218">
        <v>16</v>
      </c>
      <c r="B1" s="712" t="s">
        <v>838</v>
      </c>
      <c r="C1" s="712"/>
      <c r="D1" s="712"/>
      <c r="E1" s="321" t="s">
        <v>839</v>
      </c>
      <c r="F1" s="322" t="s">
        <v>840</v>
      </c>
    </row>
    <row r="2" spans="1:8" ht="23.1" customHeight="1">
      <c r="A2" s="713">
        <v>17</v>
      </c>
      <c r="B2" s="689" t="s">
        <v>841</v>
      </c>
      <c r="C2" s="690"/>
      <c r="D2" s="690"/>
      <c r="E2" s="715"/>
    </row>
    <row r="3" spans="1:8" ht="33" customHeight="1">
      <c r="A3" s="714"/>
      <c r="B3" s="323" t="s">
        <v>169</v>
      </c>
      <c r="C3" s="716" t="s">
        <v>842</v>
      </c>
      <c r="D3" s="717"/>
      <c r="E3" s="321" t="s">
        <v>839</v>
      </c>
      <c r="F3" s="322" t="s">
        <v>843</v>
      </c>
    </row>
    <row r="4" spans="1:8" ht="24.95" customHeight="1">
      <c r="A4" s="607">
        <v>18</v>
      </c>
      <c r="B4" s="719" t="s">
        <v>844</v>
      </c>
      <c r="C4" s="720"/>
      <c r="D4" s="324"/>
      <c r="E4" s="325"/>
      <c r="F4" s="326"/>
      <c r="H4" t="s">
        <v>845</v>
      </c>
    </row>
    <row r="5" spans="1:8" ht="54" customHeight="1">
      <c r="A5" s="607"/>
      <c r="B5" s="721" t="s">
        <v>846</v>
      </c>
      <c r="C5" s="722"/>
      <c r="D5" s="287"/>
      <c r="E5" s="287" t="s">
        <v>847</v>
      </c>
      <c r="F5" s="285" t="s">
        <v>685</v>
      </c>
    </row>
    <row r="6" spans="1:8" ht="24.95" customHeight="1">
      <c r="A6" s="607"/>
      <c r="B6" s="327" t="s">
        <v>761</v>
      </c>
      <c r="C6" s="328" t="s">
        <v>848</v>
      </c>
      <c r="D6" s="329"/>
      <c r="E6" s="329" t="s">
        <v>847</v>
      </c>
      <c r="F6" s="228" t="s">
        <v>685</v>
      </c>
    </row>
    <row r="7" spans="1:8" ht="52.5" customHeight="1">
      <c r="A7" s="607"/>
      <c r="B7" s="327" t="s">
        <v>733</v>
      </c>
      <c r="C7" s="328" t="s">
        <v>849</v>
      </c>
      <c r="D7" s="327"/>
      <c r="E7" s="327" t="s">
        <v>847</v>
      </c>
      <c r="F7" s="330" t="s">
        <v>685</v>
      </c>
    </row>
    <row r="8" spans="1:8" ht="35.25" customHeight="1">
      <c r="A8" s="607"/>
      <c r="B8" s="331" t="s">
        <v>739</v>
      </c>
      <c r="C8" s="328" t="s">
        <v>850</v>
      </c>
      <c r="D8" s="331"/>
      <c r="E8" s="331" t="s">
        <v>847</v>
      </c>
      <c r="F8" s="332" t="s">
        <v>685</v>
      </c>
    </row>
    <row r="9" spans="1:8" ht="40.5" customHeight="1">
      <c r="A9" s="607"/>
      <c r="B9" s="327" t="s">
        <v>851</v>
      </c>
      <c r="C9" s="333" t="s">
        <v>852</v>
      </c>
      <c r="D9" s="327"/>
      <c r="E9" s="327" t="s">
        <v>847</v>
      </c>
      <c r="F9" s="330" t="s">
        <v>685</v>
      </c>
    </row>
    <row r="10" spans="1:8" ht="48" customHeight="1">
      <c r="A10" s="607"/>
      <c r="B10" s="327" t="s">
        <v>853</v>
      </c>
      <c r="C10" s="328" t="s">
        <v>854</v>
      </c>
      <c r="D10" s="327"/>
      <c r="E10" s="327" t="s">
        <v>847</v>
      </c>
      <c r="F10" s="330" t="s">
        <v>685</v>
      </c>
    </row>
    <row r="11" spans="1:8" ht="61.5" customHeight="1">
      <c r="A11" s="718"/>
      <c r="B11" s="327" t="s">
        <v>855</v>
      </c>
      <c r="C11" s="328" t="s">
        <v>856</v>
      </c>
      <c r="D11" s="327"/>
      <c r="E11" s="327" t="s">
        <v>847</v>
      </c>
      <c r="F11" s="334" t="s">
        <v>857</v>
      </c>
    </row>
    <row r="12" spans="1:8" ht="72.75" customHeight="1">
      <c r="A12" s="245">
        <v>19</v>
      </c>
      <c r="B12" s="723" t="s">
        <v>858</v>
      </c>
      <c r="C12" s="724"/>
      <c r="D12" s="331"/>
      <c r="E12" s="331" t="s">
        <v>847</v>
      </c>
      <c r="F12" s="330" t="s">
        <v>859</v>
      </c>
      <c r="H12" t="s">
        <v>860</v>
      </c>
    </row>
    <row r="13" spans="1:8" ht="69" customHeight="1">
      <c r="A13" s="245">
        <v>20</v>
      </c>
      <c r="B13" s="723" t="s">
        <v>861</v>
      </c>
      <c r="C13" s="724"/>
      <c r="D13" s="331"/>
      <c r="E13" s="331" t="s">
        <v>847</v>
      </c>
      <c r="F13" s="332" t="s">
        <v>685</v>
      </c>
      <c r="H13" t="s">
        <v>862</v>
      </c>
    </row>
    <row r="14" spans="1:8" ht="49.5" customHeight="1">
      <c r="A14" s="245">
        <v>21</v>
      </c>
      <c r="B14" s="723" t="s">
        <v>863</v>
      </c>
      <c r="C14" s="724"/>
      <c r="D14" s="327" t="s">
        <v>847</v>
      </c>
      <c r="E14" s="335">
        <v>0</v>
      </c>
      <c r="F14" s="336" t="s">
        <v>864</v>
      </c>
      <c r="H14" t="s">
        <v>865</v>
      </c>
    </row>
    <row r="15" spans="1:8" ht="47.25" customHeight="1">
      <c r="A15" s="245">
        <v>22</v>
      </c>
      <c r="B15" s="721" t="s">
        <v>866</v>
      </c>
      <c r="C15" s="722"/>
      <c r="D15" s="327" t="s">
        <v>847</v>
      </c>
      <c r="E15" s="335">
        <v>0</v>
      </c>
      <c r="F15" s="336" t="s">
        <v>867</v>
      </c>
      <c r="H15" t="s">
        <v>868</v>
      </c>
    </row>
    <row r="16" spans="1:8" ht="41.25" customHeight="1">
      <c r="A16" s="337">
        <v>23</v>
      </c>
      <c r="B16" s="725" t="s">
        <v>869</v>
      </c>
      <c r="C16" s="726"/>
      <c r="D16" s="338" t="s">
        <v>847</v>
      </c>
      <c r="E16" s="311">
        <v>0</v>
      </c>
      <c r="F16" s="339" t="s">
        <v>870</v>
      </c>
      <c r="H16" t="s">
        <v>871</v>
      </c>
    </row>
    <row r="17" spans="1:8" ht="111" customHeight="1">
      <c r="A17" s="340">
        <v>24</v>
      </c>
      <c r="B17" s="680" t="s">
        <v>872</v>
      </c>
      <c r="C17" s="609"/>
      <c r="D17" s="299" t="s">
        <v>847</v>
      </c>
      <c r="E17" s="341" t="s">
        <v>873</v>
      </c>
      <c r="F17" s="341" t="s">
        <v>874</v>
      </c>
      <c r="H17" t="s">
        <v>875</v>
      </c>
    </row>
  </sheetData>
  <mergeCells count="13">
    <mergeCell ref="B17:C17"/>
    <mergeCell ref="B1:D1"/>
    <mergeCell ref="A2:A3"/>
    <mergeCell ref="B2:E2"/>
    <mergeCell ref="C3:D3"/>
    <mergeCell ref="A4:A11"/>
    <mergeCell ref="B4:C4"/>
    <mergeCell ref="B5:C5"/>
    <mergeCell ref="B12:C12"/>
    <mergeCell ref="B13:C13"/>
    <mergeCell ref="B14:C14"/>
    <mergeCell ref="B15:C15"/>
    <mergeCell ref="B16:C16"/>
  </mergeCells>
  <pageMargins left="0.59" right="0.43" top="0.74803149606299213" bottom="0.74803149606299213" header="0.31496062992125984" footer="0.31496062992125984"/>
  <pageSetup paperSize="9" scale="80" orientation="portrait" r:id="rId1"/>
</worksheet>
</file>

<file path=xl/worksheets/sheet16.xml><?xml version="1.0" encoding="utf-8"?>
<worksheet xmlns="http://schemas.openxmlformats.org/spreadsheetml/2006/main" xmlns:r="http://schemas.openxmlformats.org/officeDocument/2006/relationships">
  <dimension ref="A1:AA76"/>
  <sheetViews>
    <sheetView view="pageBreakPreview" topLeftCell="A31" zoomScale="95" zoomScaleSheetLayoutView="95" workbookViewId="0">
      <selection activeCell="O43" sqref="O43"/>
    </sheetView>
  </sheetViews>
  <sheetFormatPr defaultColWidth="7.75" defaultRowHeight="12.75"/>
  <cols>
    <col min="1" max="1" width="4.375" style="342" customWidth="1"/>
    <col min="2" max="2" width="6.25" style="342" customWidth="1"/>
    <col min="3" max="3" width="7.75" style="342"/>
    <col min="4" max="4" width="6.375" style="342" customWidth="1"/>
    <col min="5" max="5" width="3.375" style="342" customWidth="1"/>
    <col min="6" max="6" width="13.25" style="342" customWidth="1"/>
    <col min="7" max="7" width="5.375" style="342" customWidth="1"/>
    <col min="8" max="8" width="6.375" style="342" customWidth="1"/>
    <col min="9" max="9" width="8.375" style="342" customWidth="1"/>
    <col min="10" max="10" width="4.375" style="342" customWidth="1"/>
    <col min="11" max="11" width="1.875" style="342" hidden="1" customWidth="1"/>
    <col min="12" max="12" width="6.375" style="342" hidden="1" customWidth="1"/>
    <col min="13" max="13" width="17.75" style="342" customWidth="1"/>
    <col min="14" max="14" width="14" style="342" customWidth="1"/>
    <col min="15" max="15" width="11.375" style="342" customWidth="1"/>
    <col min="16" max="16" width="5.375" style="342" customWidth="1"/>
    <col min="17" max="16384" width="7.75" style="342"/>
  </cols>
  <sheetData>
    <row r="1" spans="1:16" ht="23.1" customHeight="1">
      <c r="A1" s="729" t="s">
        <v>876</v>
      </c>
      <c r="B1" s="730"/>
      <c r="C1" s="730"/>
      <c r="D1" s="730"/>
      <c r="E1" s="730"/>
      <c r="F1" s="730"/>
      <c r="G1" s="730"/>
      <c r="H1" s="730"/>
      <c r="I1" s="730"/>
      <c r="J1" s="730"/>
      <c r="K1" s="730"/>
      <c r="L1" s="730"/>
      <c r="M1" s="730"/>
      <c r="N1" s="730"/>
      <c r="O1" s="730"/>
      <c r="P1" s="731"/>
    </row>
    <row r="2" spans="1:16" ht="27" customHeight="1">
      <c r="A2" s="732" t="s">
        <v>877</v>
      </c>
      <c r="B2" s="733"/>
      <c r="C2" s="733"/>
      <c r="D2" s="733"/>
      <c r="E2" s="733"/>
      <c r="F2" s="733"/>
      <c r="G2" s="733"/>
      <c r="H2" s="733"/>
      <c r="I2" s="733"/>
      <c r="J2" s="733"/>
      <c r="K2" s="733"/>
      <c r="L2" s="733"/>
      <c r="M2" s="733"/>
      <c r="N2" s="733"/>
      <c r="O2" s="733"/>
      <c r="P2" s="734"/>
    </row>
    <row r="3" spans="1:16" ht="111" customHeight="1">
      <c r="A3" s="735" t="s">
        <v>878</v>
      </c>
      <c r="B3" s="736"/>
      <c r="C3" s="736"/>
      <c r="D3" s="736"/>
      <c r="E3" s="736"/>
      <c r="F3" s="736"/>
      <c r="G3" s="736"/>
      <c r="H3" s="736"/>
      <c r="I3" s="736"/>
      <c r="J3" s="736"/>
      <c r="K3" s="343"/>
      <c r="L3" s="343"/>
      <c r="M3" s="344" t="s">
        <v>879</v>
      </c>
      <c r="N3" s="344" t="s">
        <v>880</v>
      </c>
      <c r="O3" s="737" t="s">
        <v>881</v>
      </c>
      <c r="P3" s="737"/>
    </row>
    <row r="4" spans="1:16" ht="31.35" customHeight="1">
      <c r="A4" s="727" t="s">
        <v>882</v>
      </c>
      <c r="B4" s="728"/>
      <c r="C4" s="728"/>
      <c r="D4" s="728"/>
      <c r="E4" s="728"/>
      <c r="F4" s="728"/>
      <c r="G4" s="728"/>
      <c r="H4" s="728"/>
      <c r="I4" s="728"/>
      <c r="J4" s="728"/>
      <c r="K4" s="346"/>
      <c r="L4" s="346"/>
      <c r="M4" s="344"/>
      <c r="N4" s="344"/>
      <c r="O4" s="344"/>
      <c r="P4" s="125"/>
    </row>
    <row r="5" spans="1:16" ht="27" customHeight="1">
      <c r="A5" s="727" t="s">
        <v>883</v>
      </c>
      <c r="B5" s="728"/>
      <c r="C5" s="728"/>
      <c r="D5" s="728"/>
      <c r="E5" s="728"/>
      <c r="F5" s="728"/>
      <c r="G5" s="728"/>
      <c r="H5" s="728"/>
      <c r="I5" s="728"/>
      <c r="J5" s="728"/>
      <c r="K5" s="346"/>
      <c r="L5" s="346"/>
      <c r="M5" s="344"/>
      <c r="N5" s="344"/>
      <c r="O5" s="344"/>
      <c r="P5" s="248"/>
    </row>
    <row r="6" spans="1:16" ht="27.6" customHeight="1">
      <c r="A6" s="735" t="s">
        <v>884</v>
      </c>
      <c r="B6" s="736"/>
      <c r="C6" s="736"/>
      <c r="D6" s="736"/>
      <c r="E6" s="736"/>
      <c r="F6" s="736"/>
      <c r="G6" s="736"/>
      <c r="H6" s="736"/>
      <c r="I6" s="736"/>
      <c r="J6" s="736"/>
      <c r="K6" s="343"/>
      <c r="L6" s="343"/>
      <c r="M6" s="347"/>
      <c r="N6" s="347"/>
      <c r="O6" s="347"/>
      <c r="P6" s="248"/>
    </row>
    <row r="7" spans="1:16" ht="34.5" customHeight="1">
      <c r="A7" s="727" t="s">
        <v>885</v>
      </c>
      <c r="B7" s="728"/>
      <c r="C7" s="728"/>
      <c r="D7" s="728"/>
      <c r="E7" s="728"/>
      <c r="F7" s="728"/>
      <c r="G7" s="728"/>
      <c r="H7" s="728"/>
      <c r="I7" s="728"/>
      <c r="J7" s="728"/>
      <c r="K7" s="348"/>
      <c r="L7" s="348"/>
      <c r="M7" s="349"/>
      <c r="N7" s="349"/>
      <c r="O7" s="347"/>
      <c r="P7" s="125"/>
    </row>
    <row r="8" spans="1:16" ht="24" customHeight="1">
      <c r="A8" s="727" t="s">
        <v>886</v>
      </c>
      <c r="B8" s="728"/>
      <c r="C8" s="728"/>
      <c r="D8" s="728"/>
      <c r="E8" s="728"/>
      <c r="F8" s="728"/>
      <c r="G8" s="728"/>
      <c r="H8" s="728"/>
      <c r="I8" s="728"/>
      <c r="J8" s="728"/>
      <c r="K8" s="346"/>
      <c r="L8" s="346"/>
      <c r="M8" s="344"/>
      <c r="N8" s="344"/>
      <c r="O8" s="344"/>
      <c r="P8" s="248"/>
    </row>
    <row r="9" spans="1:16" ht="24" customHeight="1">
      <c r="A9" s="727" t="s">
        <v>887</v>
      </c>
      <c r="B9" s="728"/>
      <c r="C9" s="728"/>
      <c r="D9" s="728"/>
      <c r="E9" s="728"/>
      <c r="F9" s="728"/>
      <c r="G9" s="728"/>
      <c r="H9" s="728"/>
      <c r="I9" s="728"/>
      <c r="J9" s="728"/>
      <c r="K9" s="346"/>
      <c r="L9" s="346"/>
      <c r="M9" s="344"/>
      <c r="N9" s="344"/>
      <c r="O9" s="738"/>
      <c r="P9" s="739"/>
    </row>
    <row r="10" spans="1:16" ht="29.1" customHeight="1">
      <c r="A10" s="727" t="s">
        <v>888</v>
      </c>
      <c r="B10" s="728"/>
      <c r="C10" s="728"/>
      <c r="D10" s="728"/>
      <c r="E10" s="728"/>
      <c r="F10" s="728"/>
      <c r="G10" s="728"/>
      <c r="H10" s="728"/>
      <c r="I10" s="728"/>
      <c r="J10" s="728"/>
      <c r="K10" s="346"/>
      <c r="L10" s="346"/>
      <c r="M10" s="344"/>
      <c r="N10" s="344"/>
      <c r="O10" s="347"/>
      <c r="P10" s="248"/>
    </row>
    <row r="11" spans="1:16" ht="29.45" customHeight="1">
      <c r="A11" s="727" t="s">
        <v>889</v>
      </c>
      <c r="B11" s="728"/>
      <c r="C11" s="728"/>
      <c r="D11" s="728"/>
      <c r="E11" s="728"/>
      <c r="F11" s="728"/>
      <c r="G11" s="728"/>
      <c r="H11" s="728"/>
      <c r="I11" s="728"/>
      <c r="J11" s="728"/>
      <c r="K11" s="346"/>
      <c r="L11" s="346"/>
      <c r="M11" s="344"/>
      <c r="N11" s="344"/>
      <c r="O11" s="347"/>
      <c r="P11" s="248"/>
    </row>
    <row r="12" spans="1:16" ht="21.6" customHeight="1">
      <c r="A12" s="735" t="s">
        <v>890</v>
      </c>
      <c r="B12" s="736"/>
      <c r="C12" s="736"/>
      <c r="D12" s="736"/>
      <c r="E12" s="736"/>
      <c r="F12" s="736"/>
      <c r="G12" s="736"/>
      <c r="H12" s="736"/>
      <c r="I12" s="736"/>
      <c r="J12" s="736"/>
      <c r="K12" s="343"/>
      <c r="L12" s="343"/>
      <c r="M12" s="347"/>
      <c r="N12" s="347"/>
      <c r="O12" s="347"/>
      <c r="P12" s="248"/>
    </row>
    <row r="13" spans="1:16" ht="39.75" customHeight="1">
      <c r="A13" s="740" t="s">
        <v>891</v>
      </c>
      <c r="B13" s="741"/>
      <c r="C13" s="741"/>
      <c r="D13" s="741"/>
      <c r="E13" s="741"/>
      <c r="F13" s="741"/>
      <c r="G13" s="741"/>
      <c r="H13" s="741"/>
      <c r="I13" s="741"/>
      <c r="J13" s="741"/>
      <c r="K13" s="350"/>
      <c r="L13" s="350"/>
      <c r="M13" s="344"/>
      <c r="N13" s="344"/>
      <c r="O13" s="347"/>
      <c r="P13" s="125"/>
    </row>
    <row r="14" spans="1:16" ht="33.6" customHeight="1">
      <c r="A14" s="742" t="s">
        <v>892</v>
      </c>
      <c r="B14" s="743"/>
      <c r="C14" s="743"/>
      <c r="D14" s="743"/>
      <c r="E14" s="743"/>
      <c r="F14" s="743"/>
      <c r="G14" s="743"/>
      <c r="H14" s="743"/>
      <c r="I14" s="743"/>
      <c r="J14" s="743"/>
      <c r="K14" s="743"/>
      <c r="L14" s="743"/>
      <c r="M14" s="743"/>
      <c r="N14" s="743"/>
      <c r="O14" s="743"/>
      <c r="P14" s="744"/>
    </row>
    <row r="15" spans="1:16" ht="31.35" customHeight="1">
      <c r="A15" s="735" t="s">
        <v>893</v>
      </c>
      <c r="B15" s="736"/>
      <c r="C15" s="736"/>
      <c r="D15" s="736"/>
      <c r="E15" s="736"/>
      <c r="F15" s="736"/>
      <c r="G15" s="736"/>
      <c r="H15" s="736"/>
      <c r="I15" s="736"/>
      <c r="J15" s="736"/>
      <c r="K15" s="736"/>
      <c r="L15" s="736"/>
      <c r="M15" s="736"/>
      <c r="N15" s="745"/>
      <c r="O15" s="746" t="s">
        <v>894</v>
      </c>
      <c r="P15" s="747"/>
    </row>
    <row r="16" spans="1:16" ht="26.1" customHeight="1">
      <c r="A16" s="735" t="s">
        <v>895</v>
      </c>
      <c r="B16" s="736"/>
      <c r="C16" s="736"/>
      <c r="D16" s="736"/>
      <c r="E16" s="736"/>
      <c r="F16" s="736"/>
      <c r="G16" s="736"/>
      <c r="H16" s="736"/>
      <c r="I16" s="736"/>
      <c r="J16" s="736"/>
      <c r="K16" s="736"/>
      <c r="L16" s="736"/>
      <c r="M16" s="736"/>
      <c r="N16" s="745"/>
      <c r="O16" s="746" t="s">
        <v>523</v>
      </c>
      <c r="P16" s="747"/>
    </row>
    <row r="17" spans="1:19" ht="24" customHeight="1">
      <c r="A17" s="735" t="s">
        <v>896</v>
      </c>
      <c r="B17" s="736"/>
      <c r="C17" s="736"/>
      <c r="D17" s="736"/>
      <c r="E17" s="736"/>
      <c r="F17" s="736"/>
      <c r="G17" s="736"/>
      <c r="H17" s="736"/>
      <c r="I17" s="736"/>
      <c r="J17" s="736"/>
      <c r="K17" s="736"/>
      <c r="L17" s="736"/>
      <c r="M17" s="736"/>
      <c r="N17" s="745"/>
      <c r="O17" s="746" t="s">
        <v>523</v>
      </c>
      <c r="P17" s="747"/>
    </row>
    <row r="18" spans="1:19" ht="23.1" customHeight="1">
      <c r="A18" s="735" t="s">
        <v>897</v>
      </c>
      <c r="B18" s="736"/>
      <c r="C18" s="736"/>
      <c r="D18" s="736"/>
      <c r="E18" s="736"/>
      <c r="F18" s="736"/>
      <c r="G18" s="736"/>
      <c r="H18" s="736"/>
      <c r="I18" s="736"/>
      <c r="J18" s="736"/>
      <c r="K18" s="736"/>
      <c r="L18" s="736"/>
      <c r="M18" s="736"/>
      <c r="N18" s="745"/>
      <c r="O18" s="746" t="s">
        <v>523</v>
      </c>
      <c r="P18" s="747"/>
    </row>
    <row r="19" spans="1:19" ht="24.6" customHeight="1">
      <c r="A19" s="727" t="s">
        <v>898</v>
      </c>
      <c r="B19" s="736"/>
      <c r="C19" s="736"/>
      <c r="D19" s="736"/>
      <c r="E19" s="736"/>
      <c r="F19" s="736"/>
      <c r="G19" s="736"/>
      <c r="H19" s="736"/>
      <c r="I19" s="736"/>
      <c r="J19" s="736"/>
      <c r="K19" s="736"/>
      <c r="L19" s="736"/>
      <c r="M19" s="736"/>
      <c r="N19" s="745"/>
      <c r="O19" s="746"/>
      <c r="P19" s="747"/>
    </row>
    <row r="20" spans="1:19" ht="24.6" customHeight="1">
      <c r="A20" s="735" t="s">
        <v>899</v>
      </c>
      <c r="B20" s="736"/>
      <c r="C20" s="736"/>
      <c r="D20" s="736"/>
      <c r="E20" s="736"/>
      <c r="F20" s="736"/>
      <c r="G20" s="736"/>
      <c r="H20" s="736"/>
      <c r="I20" s="736"/>
      <c r="J20" s="736"/>
      <c r="K20" s="736"/>
      <c r="L20" s="736"/>
      <c r="M20" s="736"/>
      <c r="N20" s="745"/>
      <c r="O20" s="746"/>
      <c r="P20" s="747"/>
    </row>
    <row r="21" spans="1:19" ht="13.35" customHeight="1">
      <c r="A21" s="351"/>
      <c r="B21" s="351"/>
      <c r="C21" s="351"/>
      <c r="D21" s="351"/>
      <c r="E21" s="351"/>
      <c r="F21" s="351"/>
      <c r="G21" s="351"/>
      <c r="H21" s="351"/>
      <c r="I21" s="351"/>
      <c r="J21" s="351"/>
      <c r="K21" s="351"/>
      <c r="L21" s="351"/>
      <c r="M21" s="351"/>
      <c r="N21" s="351"/>
      <c r="O21" s="351"/>
      <c r="P21" s="351"/>
    </row>
    <row r="22" spans="1:19" ht="13.35" customHeight="1">
      <c r="A22" s="351"/>
      <c r="B22" s="351"/>
      <c r="C22" s="351"/>
      <c r="D22" s="351"/>
      <c r="E22" s="351"/>
      <c r="F22" s="351"/>
      <c r="G22" s="351"/>
      <c r="H22" s="351"/>
      <c r="I22" s="351"/>
      <c r="J22" s="351"/>
      <c r="K22" s="351"/>
      <c r="L22" s="351"/>
      <c r="M22" s="351"/>
      <c r="N22" s="351"/>
      <c r="O22" s="351"/>
      <c r="P22" s="351"/>
    </row>
    <row r="23" spans="1:19" ht="30.6" customHeight="1">
      <c r="A23" s="351"/>
      <c r="B23" s="351"/>
      <c r="C23" s="351"/>
      <c r="D23" s="351"/>
      <c r="E23" s="351"/>
      <c r="F23" s="351"/>
      <c r="G23" s="351"/>
      <c r="H23" s="351"/>
      <c r="I23" s="351"/>
      <c r="J23" s="351"/>
      <c r="K23" s="351"/>
      <c r="L23" s="351"/>
      <c r="M23" s="351"/>
      <c r="N23" s="351"/>
      <c r="O23" s="351"/>
      <c r="P23" s="351"/>
    </row>
    <row r="24" spans="1:19" ht="29.1" customHeight="1">
      <c r="A24" s="754" t="s">
        <v>900</v>
      </c>
      <c r="B24" s="755"/>
      <c r="C24" s="755"/>
      <c r="D24" s="755"/>
      <c r="E24" s="755"/>
      <c r="F24" s="755"/>
      <c r="G24" s="755"/>
      <c r="H24" s="755"/>
      <c r="I24" s="755"/>
      <c r="J24" s="755"/>
      <c r="K24" s="755"/>
      <c r="L24" s="755"/>
      <c r="M24" s="755"/>
      <c r="N24" s="755"/>
      <c r="O24" s="755"/>
      <c r="P24" s="755"/>
    </row>
    <row r="25" spans="1:19" ht="63" customHeight="1">
      <c r="A25" s="748" t="s">
        <v>901</v>
      </c>
      <c r="B25" s="749"/>
      <c r="C25" s="749"/>
      <c r="D25" s="750"/>
      <c r="E25" s="748" t="s">
        <v>902</v>
      </c>
      <c r="F25" s="749"/>
      <c r="G25" s="749"/>
      <c r="H25" s="749"/>
      <c r="I25" s="749"/>
      <c r="J25" s="751" t="s">
        <v>903</v>
      </c>
      <c r="K25" s="752"/>
      <c r="L25" s="752"/>
      <c r="M25" s="752"/>
      <c r="N25" s="752"/>
      <c r="O25" s="752"/>
      <c r="P25" s="753"/>
    </row>
    <row r="26" spans="1:19" ht="33.6" customHeight="1">
      <c r="A26" s="756" t="s">
        <v>904</v>
      </c>
      <c r="B26" s="757"/>
      <c r="C26" s="757"/>
      <c r="D26" s="758"/>
      <c r="E26" s="248"/>
      <c r="F26" s="352">
        <v>0</v>
      </c>
      <c r="G26" s="248"/>
      <c r="H26" s="248"/>
      <c r="I26" s="248"/>
      <c r="J26" s="248"/>
      <c r="K26" s="353"/>
      <c r="L26" s="353"/>
      <c r="M26" s="353">
        <v>0</v>
      </c>
      <c r="N26" s="248"/>
      <c r="O26" s="248"/>
      <c r="P26" s="248"/>
      <c r="S26" s="248"/>
    </row>
    <row r="27" spans="1:19" ht="35.1" customHeight="1">
      <c r="A27" s="748" t="s">
        <v>905</v>
      </c>
      <c r="B27" s="749"/>
      <c r="C27" s="749"/>
      <c r="D27" s="750"/>
      <c r="E27" s="248"/>
      <c r="F27" s="354">
        <v>0</v>
      </c>
      <c r="G27" s="248"/>
      <c r="H27" s="248"/>
      <c r="I27" s="248"/>
      <c r="J27" s="248"/>
      <c r="K27" s="355"/>
      <c r="L27" s="355"/>
      <c r="M27" s="355">
        <v>0</v>
      </c>
      <c r="N27" s="248"/>
      <c r="O27" s="248"/>
      <c r="P27" s="248"/>
    </row>
    <row r="28" spans="1:19" ht="15.75">
      <c r="A28" s="759" t="s">
        <v>738</v>
      </c>
      <c r="B28" s="760"/>
      <c r="C28" s="760"/>
      <c r="D28" s="761"/>
      <c r="E28" s="248"/>
      <c r="F28" s="357">
        <f>SUM(F26:F27)</f>
        <v>0</v>
      </c>
      <c r="G28" s="248"/>
      <c r="H28" s="248"/>
      <c r="I28" s="248"/>
      <c r="J28" s="248"/>
      <c r="K28" s="355"/>
      <c r="L28" s="355"/>
      <c r="M28" s="358">
        <f>SUM(M26:M27)</f>
        <v>0</v>
      </c>
      <c r="N28" s="248"/>
      <c r="O28" s="248"/>
      <c r="P28" s="248"/>
    </row>
    <row r="31" spans="1:19" ht="15.75">
      <c r="A31" s="762" t="s">
        <v>906</v>
      </c>
      <c r="B31" s="763"/>
      <c r="C31" s="763"/>
      <c r="D31" s="763"/>
      <c r="E31" s="763"/>
      <c r="F31" s="763"/>
      <c r="G31" s="763"/>
      <c r="H31" s="763"/>
      <c r="I31" s="763"/>
      <c r="J31" s="763"/>
      <c r="K31" s="763"/>
      <c r="L31" s="763"/>
      <c r="M31" s="763"/>
      <c r="N31" s="763"/>
      <c r="O31" s="763"/>
      <c r="P31" s="763"/>
    </row>
    <row r="32" spans="1:19" ht="12.75" customHeight="1">
      <c r="A32" s="764" t="s">
        <v>907</v>
      </c>
      <c r="B32" s="765"/>
      <c r="C32" s="768" t="s">
        <v>908</v>
      </c>
      <c r="D32" s="769"/>
      <c r="E32" s="770"/>
      <c r="F32" s="768" t="s">
        <v>909</v>
      </c>
      <c r="G32" s="770"/>
      <c r="H32" s="768" t="s">
        <v>910</v>
      </c>
      <c r="I32" s="769"/>
      <c r="J32" s="769"/>
      <c r="K32" s="769"/>
      <c r="L32" s="774" t="s">
        <v>911</v>
      </c>
      <c r="M32" s="737" t="s">
        <v>912</v>
      </c>
      <c r="N32" s="737"/>
      <c r="O32" s="737" t="s">
        <v>913</v>
      </c>
      <c r="P32" s="737"/>
    </row>
    <row r="33" spans="1:16" ht="12.75" customHeight="1">
      <c r="A33" s="764"/>
      <c r="B33" s="765"/>
      <c r="C33" s="768"/>
      <c r="D33" s="769"/>
      <c r="E33" s="770"/>
      <c r="F33" s="768"/>
      <c r="G33" s="770"/>
      <c r="H33" s="768"/>
      <c r="I33" s="769"/>
      <c r="J33" s="769"/>
      <c r="K33" s="769"/>
      <c r="L33" s="774"/>
      <c r="M33" s="737"/>
      <c r="N33" s="737"/>
      <c r="O33" s="737"/>
      <c r="P33" s="737"/>
    </row>
    <row r="34" spans="1:16" ht="12.75" customHeight="1">
      <c r="A34" s="764"/>
      <c r="B34" s="765"/>
      <c r="C34" s="768"/>
      <c r="D34" s="769"/>
      <c r="E34" s="770"/>
      <c r="F34" s="768"/>
      <c r="G34" s="770"/>
      <c r="H34" s="768"/>
      <c r="I34" s="769"/>
      <c r="J34" s="769"/>
      <c r="K34" s="769"/>
      <c r="L34" s="774"/>
      <c r="M34" s="737"/>
      <c r="N34" s="737"/>
      <c r="O34" s="737"/>
      <c r="P34" s="737"/>
    </row>
    <row r="35" spans="1:16" ht="12.75" customHeight="1">
      <c r="A35" s="764"/>
      <c r="B35" s="765"/>
      <c r="C35" s="768"/>
      <c r="D35" s="769"/>
      <c r="E35" s="770"/>
      <c r="F35" s="768"/>
      <c r="G35" s="770"/>
      <c r="H35" s="768"/>
      <c r="I35" s="769"/>
      <c r="J35" s="769"/>
      <c r="K35" s="769"/>
      <c r="L35" s="774"/>
      <c r="M35" s="737"/>
      <c r="N35" s="737"/>
      <c r="O35" s="737"/>
      <c r="P35" s="737"/>
    </row>
    <row r="36" spans="1:16" ht="12.75" customHeight="1">
      <c r="A36" s="764"/>
      <c r="B36" s="765"/>
      <c r="C36" s="768"/>
      <c r="D36" s="769"/>
      <c r="E36" s="770"/>
      <c r="F36" s="768"/>
      <c r="G36" s="770"/>
      <c r="H36" s="768"/>
      <c r="I36" s="769"/>
      <c r="J36" s="769"/>
      <c r="K36" s="769"/>
      <c r="L36" s="774"/>
      <c r="M36" s="737"/>
      <c r="N36" s="737"/>
      <c r="O36" s="737"/>
      <c r="P36" s="737"/>
    </row>
    <row r="37" spans="1:16" ht="12.75" customHeight="1">
      <c r="A37" s="764"/>
      <c r="B37" s="765"/>
      <c r="C37" s="768"/>
      <c r="D37" s="769"/>
      <c r="E37" s="770"/>
      <c r="F37" s="768"/>
      <c r="G37" s="770"/>
      <c r="H37" s="768"/>
      <c r="I37" s="769"/>
      <c r="J37" s="769"/>
      <c r="K37" s="769"/>
      <c r="L37" s="774"/>
      <c r="M37" s="737"/>
      <c r="N37" s="737"/>
      <c r="O37" s="737"/>
      <c r="P37" s="737"/>
    </row>
    <row r="38" spans="1:16" ht="12.75" customHeight="1">
      <c r="A38" s="764"/>
      <c r="B38" s="765"/>
      <c r="C38" s="768"/>
      <c r="D38" s="769"/>
      <c r="E38" s="770"/>
      <c r="F38" s="768"/>
      <c r="G38" s="770"/>
      <c r="H38" s="768"/>
      <c r="I38" s="769"/>
      <c r="J38" s="769"/>
      <c r="K38" s="769"/>
      <c r="L38" s="774"/>
      <c r="M38" s="737"/>
      <c r="N38" s="737"/>
      <c r="O38" s="737"/>
      <c r="P38" s="737"/>
    </row>
    <row r="39" spans="1:16" ht="62.25" customHeight="1">
      <c r="A39" s="766"/>
      <c r="B39" s="767"/>
      <c r="C39" s="771"/>
      <c r="D39" s="772"/>
      <c r="E39" s="773"/>
      <c r="F39" s="771"/>
      <c r="G39" s="773"/>
      <c r="H39" s="771"/>
      <c r="I39" s="772"/>
      <c r="J39" s="772"/>
      <c r="K39" s="772"/>
      <c r="L39" s="774"/>
      <c r="M39" s="737"/>
      <c r="N39" s="737"/>
      <c r="O39" s="737"/>
      <c r="P39" s="737"/>
    </row>
    <row r="40" spans="1:16" ht="15.75">
      <c r="A40" s="776">
        <v>-1</v>
      </c>
      <c r="B40" s="777"/>
      <c r="C40" s="776">
        <v>-2</v>
      </c>
      <c r="D40" s="778"/>
      <c r="E40" s="777"/>
      <c r="F40" s="776">
        <v>-3</v>
      </c>
      <c r="G40" s="777"/>
      <c r="H40" s="776">
        <v>-4</v>
      </c>
      <c r="I40" s="778"/>
      <c r="J40" s="778"/>
      <c r="K40" s="778"/>
      <c r="L40" s="360">
        <v>-5</v>
      </c>
      <c r="M40" s="779">
        <v>-6</v>
      </c>
      <c r="N40" s="779"/>
      <c r="O40" s="779">
        <v>-7</v>
      </c>
      <c r="P40" s="779"/>
    </row>
    <row r="41" spans="1:16" ht="15.75">
      <c r="A41" s="248"/>
      <c r="B41" s="362"/>
      <c r="C41" s="362"/>
      <c r="D41" s="248"/>
      <c r="E41" s="248"/>
      <c r="F41" s="362"/>
      <c r="G41" s="248"/>
      <c r="H41" s="248"/>
      <c r="I41" s="362"/>
      <c r="J41" s="248"/>
      <c r="K41" s="362"/>
      <c r="L41" s="353"/>
      <c r="M41" s="362"/>
      <c r="N41" s="248"/>
      <c r="O41" s="362"/>
      <c r="P41" s="248"/>
    </row>
    <row r="42" spans="1:16" ht="15.75">
      <c r="A42" s="248"/>
      <c r="B42" s="362"/>
      <c r="C42" s="362"/>
      <c r="D42" s="248"/>
      <c r="E42" s="248"/>
      <c r="F42" s="362"/>
      <c r="G42" s="248"/>
      <c r="H42" s="248"/>
      <c r="I42" s="362"/>
      <c r="J42" s="248"/>
      <c r="K42" s="362"/>
      <c r="L42" s="353"/>
      <c r="M42" s="362"/>
      <c r="N42" s="248"/>
      <c r="O42" s="362"/>
      <c r="P42" s="248"/>
    </row>
    <row r="43" spans="1:16" ht="15.75">
      <c r="A43" s="248"/>
      <c r="B43" s="363">
        <f>SUM(B41:B42)</f>
        <v>0</v>
      </c>
      <c r="C43" s="363">
        <f>SUM(C41:C42)</f>
        <v>0</v>
      </c>
      <c r="D43" s="248"/>
      <c r="E43" s="248"/>
      <c r="F43" s="363">
        <f>SUM(F41:F42)</f>
        <v>0</v>
      </c>
      <c r="G43" s="248"/>
      <c r="H43" s="248"/>
      <c r="I43" s="363">
        <f>SUM(I41:I42)</f>
        <v>0</v>
      </c>
      <c r="J43" s="248"/>
      <c r="K43" s="362"/>
      <c r="L43" s="353"/>
      <c r="M43" s="363">
        <f>SUM(M41:M42)</f>
        <v>0</v>
      </c>
      <c r="N43" s="248"/>
      <c r="O43" s="363">
        <f>SUM(O41:O42)</f>
        <v>0</v>
      </c>
      <c r="P43" s="248"/>
    </row>
    <row r="45" spans="1:16">
      <c r="A45" s="775"/>
      <c r="B45" s="775"/>
      <c r="C45" s="775"/>
      <c r="D45" s="775"/>
      <c r="E45" s="775"/>
      <c r="F45" s="775"/>
      <c r="G45" s="775"/>
      <c r="H45" s="775"/>
      <c r="I45" s="775"/>
      <c r="J45" s="775"/>
      <c r="K45" s="775"/>
      <c r="L45" s="775"/>
      <c r="M45" s="775"/>
      <c r="N45" s="775"/>
      <c r="O45" s="775"/>
      <c r="P45" s="775"/>
    </row>
    <row r="62" spans="1:27" ht="13.35" customHeight="1">
      <c r="A62" s="364" t="s">
        <v>914</v>
      </c>
      <c r="B62" s="364"/>
      <c r="C62" s="364"/>
      <c r="D62" s="364"/>
      <c r="E62" s="364"/>
      <c r="F62" s="364"/>
      <c r="G62" s="364"/>
      <c r="H62" s="364"/>
      <c r="I62" s="364"/>
      <c r="J62" s="364"/>
      <c r="K62" s="364"/>
      <c r="L62" s="364"/>
      <c r="M62" s="364"/>
      <c r="N62" s="364"/>
      <c r="O62" s="364"/>
      <c r="P62" s="364"/>
      <c r="Q62" s="365"/>
      <c r="R62" s="365"/>
      <c r="S62" s="365"/>
      <c r="T62" s="365"/>
      <c r="U62" s="365"/>
      <c r="V62" s="365"/>
      <c r="W62" s="365"/>
      <c r="X62" s="365"/>
      <c r="Y62" s="365"/>
      <c r="Z62" s="365"/>
      <c r="AA62" s="365"/>
    </row>
    <row r="63" spans="1:27" ht="15.75">
      <c r="A63" s="366"/>
      <c r="B63" s="366"/>
      <c r="C63" s="366"/>
      <c r="D63" s="367"/>
      <c r="E63" s="367"/>
      <c r="F63" s="367"/>
      <c r="G63" s="368"/>
      <c r="H63" s="367"/>
      <c r="I63" s="368"/>
      <c r="J63" s="366"/>
      <c r="K63" s="366"/>
      <c r="L63" s="366"/>
      <c r="M63" s="368"/>
      <c r="N63" s="368"/>
      <c r="O63" s="367"/>
      <c r="P63" s="367"/>
      <c r="Q63" s="365"/>
      <c r="R63" s="365"/>
      <c r="S63" s="365"/>
      <c r="T63" s="365"/>
      <c r="U63" s="365"/>
      <c r="V63" s="365"/>
      <c r="W63" s="365"/>
      <c r="X63" s="365"/>
      <c r="Y63" s="365"/>
      <c r="Z63" s="365"/>
      <c r="AA63" s="365"/>
    </row>
    <row r="64" spans="1:27">
      <c r="A64" s="369"/>
      <c r="B64" s="369"/>
      <c r="C64" s="369"/>
      <c r="D64" s="369"/>
      <c r="E64" s="369"/>
      <c r="F64" s="369"/>
      <c r="G64" s="369"/>
      <c r="H64" s="369"/>
      <c r="I64" s="369"/>
      <c r="J64" s="369"/>
      <c r="K64" s="369"/>
      <c r="L64" s="369"/>
      <c r="M64" s="369"/>
      <c r="N64" s="369"/>
      <c r="O64" s="369"/>
      <c r="P64" s="369"/>
      <c r="Q64" s="369"/>
      <c r="R64" s="369"/>
      <c r="S64" s="369"/>
      <c r="T64" s="370"/>
      <c r="U64" s="369"/>
      <c r="V64" s="369"/>
      <c r="W64" s="371"/>
      <c r="X64" s="371"/>
      <c r="Y64" s="371"/>
      <c r="Z64" s="371"/>
      <c r="AA64" s="371"/>
    </row>
    <row r="65" spans="1:27">
      <c r="A65" s="372"/>
      <c r="B65" s="372"/>
      <c r="C65" s="372"/>
      <c r="D65" s="371"/>
      <c r="E65" s="371"/>
      <c r="F65" s="371"/>
      <c r="G65" s="371"/>
      <c r="H65" s="371"/>
      <c r="I65" s="372"/>
      <c r="J65" s="372"/>
      <c r="K65" s="372"/>
      <c r="L65" s="372"/>
      <c r="M65" s="371"/>
      <c r="N65" s="371"/>
      <c r="O65" s="371"/>
      <c r="P65" s="371"/>
      <c r="Q65" s="371"/>
      <c r="R65" s="371"/>
      <c r="S65" s="371"/>
      <c r="T65" s="370"/>
      <c r="U65" s="371"/>
      <c r="V65" s="371"/>
      <c r="W65" s="371"/>
      <c r="X65" s="371"/>
      <c r="Y65" s="371"/>
      <c r="Z65" s="371"/>
      <c r="AA65" s="371"/>
    </row>
    <row r="66" spans="1:27">
      <c r="A66" s="373"/>
      <c r="B66" s="373"/>
      <c r="C66" s="373"/>
      <c r="D66" s="373"/>
      <c r="E66" s="373"/>
      <c r="F66" s="373"/>
      <c r="G66" s="373"/>
      <c r="H66" s="373"/>
      <c r="I66" s="373"/>
      <c r="J66" s="373"/>
      <c r="K66" s="373"/>
      <c r="L66" s="373"/>
      <c r="M66" s="373"/>
      <c r="N66" s="373"/>
      <c r="O66" s="373"/>
      <c r="P66" s="373"/>
      <c r="Q66" s="373"/>
      <c r="R66" s="373"/>
      <c r="S66" s="373"/>
      <c r="T66" s="373"/>
      <c r="U66" s="373"/>
      <c r="V66" s="373"/>
      <c r="W66" s="373"/>
      <c r="X66" s="373"/>
      <c r="Y66" s="373"/>
      <c r="Z66" s="373"/>
      <c r="AA66" s="373"/>
    </row>
    <row r="67" spans="1:27">
      <c r="A67" s="374"/>
      <c r="B67" s="374"/>
      <c r="C67" s="374"/>
      <c r="D67" s="371"/>
      <c r="E67" s="371"/>
      <c r="F67" s="371"/>
      <c r="G67" s="371"/>
      <c r="H67" s="371"/>
      <c r="I67" s="371"/>
      <c r="J67" s="371"/>
      <c r="K67" s="371"/>
      <c r="L67" s="371"/>
      <c r="M67" s="371"/>
      <c r="N67" s="371"/>
      <c r="O67" s="371"/>
      <c r="P67" s="371"/>
      <c r="Q67" s="371"/>
      <c r="R67" s="371"/>
      <c r="S67" s="371"/>
      <c r="T67" s="371"/>
      <c r="U67" s="371"/>
      <c r="V67" s="371"/>
      <c r="W67" s="371"/>
      <c r="X67" s="371"/>
      <c r="Y67" s="371"/>
      <c r="Z67" s="371"/>
      <c r="AA67" s="371"/>
    </row>
    <row r="68" spans="1:27">
      <c r="A68" s="375"/>
      <c r="B68" s="375"/>
      <c r="C68" s="375"/>
      <c r="D68" s="375"/>
      <c r="E68" s="375"/>
      <c r="F68" s="375"/>
      <c r="G68" s="375"/>
      <c r="H68" s="375"/>
      <c r="I68" s="375"/>
      <c r="J68" s="375"/>
      <c r="K68" s="371"/>
      <c r="L68" s="371"/>
      <c r="M68" s="371"/>
      <c r="N68" s="371"/>
      <c r="O68" s="375"/>
      <c r="P68" s="375"/>
      <c r="Q68" s="375"/>
      <c r="R68" s="375"/>
      <c r="S68" s="375"/>
      <c r="T68" s="375"/>
      <c r="U68" s="375"/>
      <c r="V68" s="375"/>
      <c r="W68" s="375"/>
      <c r="X68" s="375"/>
      <c r="Y68" s="375"/>
      <c r="Z68" s="375"/>
      <c r="AA68" s="375"/>
    </row>
    <row r="69" spans="1:27">
      <c r="A69" s="371"/>
      <c r="B69" s="371"/>
      <c r="C69" s="371"/>
      <c r="D69" s="371"/>
      <c r="E69" s="371"/>
      <c r="F69" s="371"/>
      <c r="G69" s="371"/>
      <c r="H69" s="371"/>
      <c r="I69" s="371"/>
      <c r="J69" s="371"/>
      <c r="K69" s="371"/>
      <c r="L69" s="371"/>
      <c r="M69" s="371"/>
      <c r="N69" s="371"/>
      <c r="O69" s="371"/>
      <c r="P69" s="371"/>
      <c r="Q69" s="371"/>
      <c r="R69" s="371"/>
      <c r="S69" s="371"/>
      <c r="T69" s="371"/>
      <c r="U69" s="371"/>
      <c r="V69" s="371"/>
      <c r="W69" s="371"/>
      <c r="X69" s="371"/>
      <c r="Y69" s="371"/>
      <c r="Z69" s="371"/>
      <c r="AA69" s="371"/>
    </row>
    <row r="70" spans="1:27">
      <c r="A70" s="365"/>
      <c r="B70" s="365"/>
      <c r="C70" s="365"/>
      <c r="D70" s="376"/>
      <c r="E70" s="376"/>
      <c r="F70" s="376"/>
      <c r="G70" s="376"/>
      <c r="H70" s="376"/>
      <c r="I70" s="376"/>
      <c r="J70" s="376"/>
      <c r="K70" s="376"/>
      <c r="L70" s="376"/>
      <c r="M70" s="376"/>
      <c r="N70" s="376"/>
      <c r="O70" s="376"/>
      <c r="P70" s="376"/>
      <c r="Q70" s="376"/>
      <c r="R70" s="376"/>
      <c r="S70" s="376"/>
      <c r="T70" s="376"/>
      <c r="U70" s="376"/>
      <c r="V70" s="376"/>
      <c r="W70" s="376"/>
      <c r="X70" s="376"/>
      <c r="Y70" s="376"/>
      <c r="Z70" s="376"/>
      <c r="AA70" s="376"/>
    </row>
    <row r="71" spans="1:27">
      <c r="A71" s="377"/>
      <c r="B71" s="377"/>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row>
    <row r="72" spans="1:27">
      <c r="A72" s="370"/>
      <c r="B72" s="378"/>
      <c r="C72" s="371"/>
      <c r="D72" s="371"/>
      <c r="E72" s="378"/>
      <c r="F72" s="371"/>
      <c r="G72" s="371"/>
      <c r="H72" s="379"/>
      <c r="I72" s="379"/>
      <c r="J72" s="371"/>
      <c r="K72" s="371"/>
      <c r="L72" s="371"/>
      <c r="M72" s="371"/>
      <c r="N72" s="371"/>
      <c r="O72" s="371"/>
      <c r="P72" s="371"/>
      <c r="Q72" s="371"/>
      <c r="R72" s="379"/>
      <c r="S72" s="379"/>
      <c r="T72" s="370"/>
      <c r="U72" s="370"/>
      <c r="V72" s="371"/>
      <c r="W72" s="371"/>
      <c r="X72" s="370"/>
      <c r="Y72" s="379"/>
      <c r="Z72" s="379"/>
      <c r="AA72" s="370"/>
    </row>
    <row r="73" spans="1:27">
      <c r="A73" s="380"/>
      <c r="B73" s="381"/>
      <c r="C73" s="382"/>
      <c r="D73" s="382"/>
      <c r="E73" s="381"/>
      <c r="F73" s="382"/>
      <c r="G73" s="382"/>
      <c r="H73" s="382"/>
      <c r="I73" s="382"/>
      <c r="J73" s="382"/>
      <c r="K73" s="382"/>
      <c r="L73" s="382"/>
      <c r="M73" s="382"/>
      <c r="N73" s="382"/>
      <c r="O73" s="382"/>
      <c r="P73" s="382"/>
      <c r="Q73" s="382"/>
      <c r="R73" s="382"/>
      <c r="S73" s="382"/>
      <c r="T73" s="381"/>
      <c r="U73" s="381"/>
      <c r="V73" s="382"/>
      <c r="W73" s="382"/>
      <c r="X73" s="381"/>
      <c r="Y73" s="382"/>
      <c r="Z73" s="382"/>
      <c r="AA73" s="381"/>
    </row>
    <row r="74" spans="1:27">
      <c r="A74" s="370"/>
      <c r="B74" s="378"/>
      <c r="C74" s="371"/>
      <c r="D74" s="371"/>
      <c r="E74" s="370"/>
      <c r="F74" s="371"/>
      <c r="G74" s="371"/>
      <c r="H74" s="371"/>
      <c r="I74" s="371"/>
      <c r="J74" s="371"/>
      <c r="K74" s="371"/>
      <c r="L74" s="371"/>
      <c r="M74" s="371"/>
      <c r="N74" s="371"/>
      <c r="O74" s="371"/>
      <c r="P74" s="371"/>
      <c r="Q74" s="371"/>
      <c r="R74" s="371"/>
      <c r="S74" s="371"/>
      <c r="T74" s="370"/>
      <c r="U74" s="370"/>
      <c r="V74" s="371"/>
      <c r="W74" s="371"/>
      <c r="X74" s="370"/>
      <c r="Y74" s="371"/>
      <c r="Z74" s="371"/>
      <c r="AA74" s="370"/>
    </row>
    <row r="75" spans="1:27">
      <c r="A75" s="370"/>
      <c r="B75" s="378"/>
      <c r="C75" s="371"/>
      <c r="D75" s="371"/>
      <c r="E75" s="370"/>
      <c r="F75" s="371"/>
      <c r="G75" s="371"/>
      <c r="H75" s="371"/>
      <c r="I75" s="371"/>
      <c r="J75" s="371"/>
      <c r="K75" s="371"/>
      <c r="L75" s="371"/>
      <c r="M75" s="371"/>
      <c r="N75" s="371"/>
      <c r="O75" s="371"/>
      <c r="P75" s="371"/>
      <c r="Q75" s="371"/>
      <c r="R75" s="371"/>
      <c r="S75" s="371"/>
      <c r="T75" s="370"/>
      <c r="U75" s="370"/>
      <c r="V75" s="371"/>
      <c r="W75" s="371"/>
      <c r="X75" s="370"/>
      <c r="Y75" s="371"/>
      <c r="Z75" s="371"/>
      <c r="AA75" s="370"/>
    </row>
    <row r="76" spans="1:27">
      <c r="A76" s="380"/>
      <c r="B76" s="378"/>
      <c r="C76" s="376"/>
      <c r="D76" s="376"/>
      <c r="E76" s="380"/>
      <c r="F76" s="376"/>
      <c r="G76" s="376"/>
      <c r="H76" s="376"/>
      <c r="I76" s="376"/>
      <c r="J76" s="376"/>
      <c r="K76" s="376"/>
      <c r="L76" s="376"/>
      <c r="M76" s="376"/>
      <c r="N76" s="376"/>
      <c r="O76" s="376"/>
      <c r="P76" s="376"/>
      <c r="Q76" s="376"/>
      <c r="R76" s="376"/>
      <c r="S76" s="376"/>
      <c r="T76" s="380"/>
      <c r="U76" s="380"/>
      <c r="V76" s="376"/>
      <c r="W76" s="376"/>
      <c r="X76" s="380"/>
      <c r="Y76" s="376"/>
      <c r="Z76" s="376"/>
      <c r="AA76" s="380"/>
    </row>
  </sheetData>
  <mergeCells count="50">
    <mergeCell ref="A45:P45"/>
    <mergeCell ref="O32:P39"/>
    <mergeCell ref="A40:B40"/>
    <mergeCell ref="C40:E40"/>
    <mergeCell ref="F40:G40"/>
    <mergeCell ref="H40:K40"/>
    <mergeCell ref="M40:N40"/>
    <mergeCell ref="O40:P40"/>
    <mergeCell ref="A26:D26"/>
    <mergeCell ref="A27:D27"/>
    <mergeCell ref="A28:D28"/>
    <mergeCell ref="A31:P31"/>
    <mergeCell ref="A32:B39"/>
    <mergeCell ref="C32:E39"/>
    <mergeCell ref="F32:G39"/>
    <mergeCell ref="H32:K39"/>
    <mergeCell ref="L32:L39"/>
    <mergeCell ref="M32:N39"/>
    <mergeCell ref="A25:D25"/>
    <mergeCell ref="E25:I25"/>
    <mergeCell ref="J25:P25"/>
    <mergeCell ref="A16:N16"/>
    <mergeCell ref="O16:P16"/>
    <mergeCell ref="A17:N17"/>
    <mergeCell ref="O17:P17"/>
    <mergeCell ref="A18:N18"/>
    <mergeCell ref="O18:P18"/>
    <mergeCell ref="A19:N19"/>
    <mergeCell ref="O19:P19"/>
    <mergeCell ref="A20:N20"/>
    <mergeCell ref="O20:P20"/>
    <mergeCell ref="A24:P24"/>
    <mergeCell ref="A11:J11"/>
    <mergeCell ref="A12:J12"/>
    <mergeCell ref="A13:J13"/>
    <mergeCell ref="A14:P14"/>
    <mergeCell ref="A15:N15"/>
    <mergeCell ref="O15:P15"/>
    <mergeCell ref="A10:J10"/>
    <mergeCell ref="A1:P1"/>
    <mergeCell ref="A2:P2"/>
    <mergeCell ref="A3:J3"/>
    <mergeCell ref="O3:P3"/>
    <mergeCell ref="A4:J4"/>
    <mergeCell ref="A5:J5"/>
    <mergeCell ref="A6:J6"/>
    <mergeCell ref="A7:J7"/>
    <mergeCell ref="A8:J8"/>
    <mergeCell ref="A9:J9"/>
    <mergeCell ref="O9:P9"/>
  </mergeCells>
  <pageMargins left="0.7" right="0.7" top="0.75" bottom="0.75" header="0.3" footer="0.3"/>
  <pageSetup paperSize="9" scale="64" orientation="portrait" r:id="rId1"/>
</worksheet>
</file>

<file path=xl/worksheets/sheet17.xml><?xml version="1.0" encoding="utf-8"?>
<worksheet xmlns="http://schemas.openxmlformats.org/spreadsheetml/2006/main" xmlns:r="http://schemas.openxmlformats.org/officeDocument/2006/relationships">
  <dimension ref="A1:AB103"/>
  <sheetViews>
    <sheetView view="pageBreakPreview" topLeftCell="A99" zoomScale="86" zoomScaleSheetLayoutView="86" workbookViewId="0">
      <selection activeCell="A52" sqref="A52:L52"/>
    </sheetView>
  </sheetViews>
  <sheetFormatPr defaultColWidth="7.75" defaultRowHeight="12.75"/>
  <cols>
    <col min="1" max="1" width="4.75" style="342" customWidth="1"/>
    <col min="2" max="2" width="13.375" style="342" customWidth="1"/>
    <col min="3" max="3" width="10.875" style="342" customWidth="1"/>
    <col min="4" max="4" width="13.375" style="342" customWidth="1"/>
    <col min="5" max="5" width="9.375" style="342" customWidth="1"/>
    <col min="6" max="6" width="9.75" style="342" customWidth="1"/>
    <col min="7" max="7" width="13.875" style="342" customWidth="1"/>
    <col min="8" max="8" width="13.375" style="342" customWidth="1"/>
    <col min="9" max="9" width="9.875" style="342" customWidth="1"/>
    <col min="10" max="10" width="10.375" style="342" customWidth="1"/>
    <col min="11" max="11" width="13.25" style="342" customWidth="1"/>
    <col min="12" max="12" width="13.375" style="342" customWidth="1"/>
    <col min="13" max="13" width="7.875" style="342" customWidth="1"/>
    <col min="14" max="14" width="5.375" style="342" customWidth="1"/>
    <col min="15" max="16" width="3" style="342" customWidth="1"/>
    <col min="17" max="17" width="4.375" style="342" customWidth="1"/>
    <col min="18" max="18" width="6.125" style="342" customWidth="1"/>
    <col min="19" max="19" width="4.375" style="342" customWidth="1"/>
    <col min="20" max="20" width="5.25" style="342" customWidth="1"/>
    <col min="21" max="21" width="4.75" style="342" customWidth="1"/>
    <col min="22" max="22" width="5.375" style="342" customWidth="1"/>
    <col min="23" max="23" width="3.25" style="342" customWidth="1"/>
    <col min="24" max="24" width="1.375" style="342" customWidth="1"/>
    <col min="25" max="25" width="2.75" style="342" customWidth="1"/>
    <col min="26" max="26" width="3.75" style="342" customWidth="1"/>
    <col min="27" max="27" width="6.75" style="342" customWidth="1"/>
    <col min="28" max="28" width="3.25" style="342" hidden="1" customWidth="1"/>
    <col min="29" max="16384" width="7.75" style="342"/>
  </cols>
  <sheetData>
    <row r="1" spans="1:12" ht="32.25" customHeight="1">
      <c r="A1" s="781" t="s">
        <v>915</v>
      </c>
      <c r="B1" s="782"/>
      <c r="C1" s="782"/>
      <c r="D1" s="782"/>
      <c r="E1" s="782"/>
      <c r="F1" s="782"/>
      <c r="G1" s="782"/>
      <c r="H1" s="782"/>
      <c r="I1" s="782"/>
      <c r="J1" s="782"/>
      <c r="K1" s="782"/>
      <c r="L1" s="783"/>
    </row>
    <row r="2" spans="1:12" ht="15.6" customHeight="1">
      <c r="A2" s="347" t="s">
        <v>834</v>
      </c>
      <c r="B2" s="345" t="s">
        <v>916</v>
      </c>
      <c r="C2" s="345" t="s">
        <v>917</v>
      </c>
      <c r="D2" s="738" t="s">
        <v>918</v>
      </c>
      <c r="E2" s="780"/>
      <c r="F2" s="739"/>
      <c r="G2" s="345" t="s">
        <v>919</v>
      </c>
      <c r="H2" s="345" t="s">
        <v>920</v>
      </c>
      <c r="I2" s="746" t="s">
        <v>921</v>
      </c>
      <c r="J2" s="747"/>
      <c r="K2" s="344" t="s">
        <v>922</v>
      </c>
      <c r="L2" s="344" t="s">
        <v>923</v>
      </c>
    </row>
    <row r="3" spans="1:12" ht="12.95" customHeight="1">
      <c r="A3" s="347"/>
      <c r="B3" s="345"/>
      <c r="C3" s="345"/>
      <c r="D3" s="738"/>
      <c r="E3" s="780"/>
      <c r="F3" s="739"/>
      <c r="G3" s="345"/>
      <c r="H3" s="345"/>
      <c r="I3" s="738"/>
      <c r="J3" s="739"/>
      <c r="K3" s="344"/>
      <c r="L3" s="383"/>
    </row>
    <row r="4" spans="1:12" ht="12.95" customHeight="1">
      <c r="A4" s="347"/>
      <c r="B4" s="345"/>
      <c r="C4" s="345"/>
      <c r="D4" s="738"/>
      <c r="E4" s="780"/>
      <c r="F4" s="739"/>
      <c r="G4" s="345"/>
      <c r="H4" s="345"/>
      <c r="I4" s="738"/>
      <c r="J4" s="739"/>
      <c r="K4" s="344"/>
      <c r="L4" s="383"/>
    </row>
    <row r="5" spans="1:12" ht="12.95" customHeight="1">
      <c r="A5" s="347"/>
      <c r="B5" s="345"/>
      <c r="C5" s="345"/>
      <c r="D5" s="738"/>
      <c r="E5" s="780"/>
      <c r="F5" s="739"/>
      <c r="G5" s="345"/>
      <c r="H5" s="345"/>
      <c r="I5" s="738"/>
      <c r="J5" s="739"/>
      <c r="K5" s="344"/>
      <c r="L5" s="383"/>
    </row>
    <row r="6" spans="1:12" ht="12.95" customHeight="1">
      <c r="A6" s="347"/>
      <c r="B6" s="345"/>
      <c r="C6" s="345"/>
      <c r="D6" s="738"/>
      <c r="E6" s="780"/>
      <c r="F6" s="739"/>
      <c r="G6" s="345"/>
      <c r="H6" s="345"/>
      <c r="I6" s="738"/>
      <c r="J6" s="739"/>
      <c r="K6" s="344"/>
      <c r="L6" s="383"/>
    </row>
    <row r="7" spans="1:12" ht="12.95" customHeight="1">
      <c r="A7" s="347"/>
      <c r="B7" s="345"/>
      <c r="C7" s="345"/>
      <c r="D7" s="738"/>
      <c r="E7" s="780"/>
      <c r="F7" s="739"/>
      <c r="G7" s="345"/>
      <c r="H7" s="345"/>
      <c r="I7" s="738"/>
      <c r="J7" s="739"/>
      <c r="K7" s="344"/>
      <c r="L7" s="383"/>
    </row>
    <row r="8" spans="1:12" ht="23.45" customHeight="1">
      <c r="A8" s="784" t="s">
        <v>924</v>
      </c>
      <c r="B8" s="785"/>
      <c r="C8" s="785"/>
      <c r="D8" s="785"/>
      <c r="E8" s="785"/>
      <c r="F8" s="785"/>
      <c r="G8" s="785"/>
      <c r="H8" s="785"/>
      <c r="I8" s="785"/>
      <c r="J8" s="785"/>
      <c r="K8" s="785"/>
      <c r="L8" s="786"/>
    </row>
    <row r="9" spans="1:12" ht="47.25">
      <c r="A9" s="347" t="s">
        <v>925</v>
      </c>
      <c r="B9" s="737" t="s">
        <v>926</v>
      </c>
      <c r="C9" s="737"/>
      <c r="D9" s="738" t="s">
        <v>927</v>
      </c>
      <c r="E9" s="780"/>
      <c r="F9" s="780"/>
      <c r="G9" s="739"/>
      <c r="H9" s="345" t="s">
        <v>928</v>
      </c>
      <c r="I9" s="737" t="s">
        <v>929</v>
      </c>
      <c r="J9" s="737"/>
      <c r="K9" s="345" t="s">
        <v>930</v>
      </c>
      <c r="L9" s="344" t="s">
        <v>931</v>
      </c>
    </row>
    <row r="10" spans="1:12" ht="15.75">
      <c r="A10" s="384" t="s">
        <v>932</v>
      </c>
      <c r="B10" s="787" t="s">
        <v>933</v>
      </c>
      <c r="C10" s="737"/>
      <c r="D10" s="788" t="s">
        <v>934</v>
      </c>
      <c r="E10" s="789"/>
      <c r="F10" s="789"/>
      <c r="G10" s="790"/>
      <c r="H10" s="385" t="s">
        <v>935</v>
      </c>
      <c r="I10" s="787" t="s">
        <v>936</v>
      </c>
      <c r="J10" s="737"/>
      <c r="K10" s="386" t="s">
        <v>937</v>
      </c>
      <c r="L10" s="386" t="s">
        <v>938</v>
      </c>
    </row>
    <row r="11" spans="1:12" ht="25.5">
      <c r="A11" s="347"/>
      <c r="B11" s="737"/>
      <c r="C11" s="737"/>
      <c r="D11" s="738"/>
      <c r="E11" s="780"/>
      <c r="F11" s="780"/>
      <c r="G11" s="739"/>
      <c r="H11" s="344"/>
      <c r="I11" s="737"/>
      <c r="J11" s="737"/>
      <c r="K11" s="344"/>
      <c r="L11" s="383" t="s">
        <v>939</v>
      </c>
    </row>
    <row r="12" spans="1:12" ht="18.600000000000001" customHeight="1">
      <c r="A12" s="347"/>
      <c r="B12" s="737"/>
      <c r="C12" s="737"/>
      <c r="D12" s="738"/>
      <c r="E12" s="780"/>
      <c r="F12" s="780"/>
      <c r="G12" s="739"/>
      <c r="H12" s="344"/>
      <c r="I12" s="737"/>
      <c r="J12" s="737"/>
      <c r="K12" s="344"/>
      <c r="L12" s="383"/>
    </row>
    <row r="13" spans="1:12" ht="20.100000000000001" customHeight="1">
      <c r="A13" s="347"/>
      <c r="B13" s="737"/>
      <c r="C13" s="737"/>
      <c r="D13" s="738"/>
      <c r="E13" s="780"/>
      <c r="F13" s="780"/>
      <c r="G13" s="739"/>
      <c r="H13" s="344"/>
      <c r="I13" s="737"/>
      <c r="J13" s="737"/>
      <c r="K13" s="344"/>
      <c r="L13" s="383"/>
    </row>
    <row r="14" spans="1:12" ht="21" customHeight="1">
      <c r="A14" s="347"/>
      <c r="B14" s="737"/>
      <c r="C14" s="737"/>
      <c r="D14" s="738"/>
      <c r="E14" s="780"/>
      <c r="F14" s="780"/>
      <c r="G14" s="739"/>
      <c r="H14" s="344"/>
      <c r="I14" s="737"/>
      <c r="J14" s="737"/>
      <c r="K14" s="344"/>
      <c r="L14" s="383"/>
    </row>
    <row r="15" spans="1:12" ht="2.1" hidden="1" customHeight="1">
      <c r="A15" s="347"/>
      <c r="B15" s="737"/>
      <c r="C15" s="737"/>
      <c r="D15" s="738"/>
      <c r="E15" s="780"/>
      <c r="F15" s="780"/>
      <c r="G15" s="739"/>
      <c r="H15" s="344"/>
      <c r="I15" s="737"/>
      <c r="J15" s="737"/>
      <c r="K15" s="344"/>
      <c r="L15" s="383"/>
    </row>
    <row r="16" spans="1:12" ht="9.6" hidden="1" customHeight="1">
      <c r="A16" s="347"/>
      <c r="B16" s="737"/>
      <c r="C16" s="737"/>
      <c r="D16" s="738"/>
      <c r="E16" s="780"/>
      <c r="F16" s="780"/>
      <c r="G16" s="739"/>
      <c r="H16" s="344"/>
      <c r="I16" s="737"/>
      <c r="J16" s="737"/>
      <c r="K16" s="344"/>
      <c r="L16" s="383"/>
    </row>
    <row r="17" spans="1:12" ht="9.6" hidden="1" customHeight="1">
      <c r="A17" s="347"/>
      <c r="B17" s="737"/>
      <c r="C17" s="737"/>
      <c r="D17" s="738"/>
      <c r="E17" s="780"/>
      <c r="F17" s="780"/>
      <c r="G17" s="739"/>
      <c r="H17" s="344"/>
      <c r="I17" s="737"/>
      <c r="J17" s="737"/>
      <c r="K17" s="344"/>
      <c r="L17" s="383"/>
    </row>
    <row r="18" spans="1:12" ht="23.1" customHeight="1">
      <c r="A18" s="347"/>
      <c r="B18" s="737"/>
      <c r="C18" s="737"/>
      <c r="D18" s="738"/>
      <c r="E18" s="780"/>
      <c r="F18" s="780"/>
      <c r="G18" s="739"/>
      <c r="H18" s="344"/>
      <c r="I18" s="737"/>
      <c r="J18" s="737"/>
      <c r="K18" s="344"/>
      <c r="L18" s="383"/>
    </row>
    <row r="19" spans="1:12" ht="23.1" customHeight="1">
      <c r="A19" s="347"/>
      <c r="B19" s="737"/>
      <c r="C19" s="737"/>
      <c r="D19" s="738"/>
      <c r="E19" s="780"/>
      <c r="F19" s="780"/>
      <c r="G19" s="739"/>
      <c r="H19" s="344"/>
      <c r="I19" s="737"/>
      <c r="J19" s="737"/>
      <c r="K19" s="344"/>
      <c r="L19" s="383"/>
    </row>
    <row r="20" spans="1:12" ht="23.1" customHeight="1">
      <c r="A20" s="347"/>
      <c r="B20" s="737"/>
      <c r="C20" s="737"/>
      <c r="D20" s="738"/>
      <c r="E20" s="780"/>
      <c r="F20" s="780"/>
      <c r="G20" s="739"/>
      <c r="H20" s="344"/>
      <c r="I20" s="737"/>
      <c r="J20" s="737"/>
      <c r="K20" s="344"/>
      <c r="L20" s="383"/>
    </row>
    <row r="21" spans="1:12" ht="23.1" customHeight="1">
      <c r="A21" s="347"/>
      <c r="B21" s="737"/>
      <c r="C21" s="737"/>
      <c r="D21" s="738"/>
      <c r="E21" s="780"/>
      <c r="F21" s="780"/>
      <c r="G21" s="739"/>
      <c r="H21" s="344"/>
      <c r="I21" s="737"/>
      <c r="J21" s="737"/>
      <c r="K21" s="344"/>
      <c r="L21" s="344"/>
    </row>
    <row r="22" spans="1:12" ht="32.450000000000003" customHeight="1">
      <c r="A22" s="791" t="s">
        <v>940</v>
      </c>
      <c r="B22" s="792"/>
      <c r="C22" s="792"/>
      <c r="D22" s="792"/>
      <c r="E22" s="792"/>
      <c r="F22" s="792"/>
      <c r="G22" s="792"/>
      <c r="H22" s="792"/>
      <c r="I22" s="792"/>
      <c r="J22" s="792"/>
      <c r="K22" s="792"/>
      <c r="L22" s="793"/>
    </row>
    <row r="23" spans="1:12" ht="65.099999999999994" customHeight="1">
      <c r="A23" s="794" t="s">
        <v>925</v>
      </c>
      <c r="B23" s="795"/>
      <c r="C23" s="800" t="s">
        <v>926</v>
      </c>
      <c r="D23" s="800" t="s">
        <v>941</v>
      </c>
      <c r="E23" s="735" t="s">
        <v>942</v>
      </c>
      <c r="F23" s="745"/>
      <c r="G23" s="727" t="s">
        <v>943</v>
      </c>
      <c r="H23" s="803"/>
      <c r="I23" s="735" t="s">
        <v>944</v>
      </c>
      <c r="J23" s="736"/>
      <c r="K23" s="736"/>
      <c r="L23" s="745"/>
    </row>
    <row r="24" spans="1:12" ht="20.45" hidden="1" customHeight="1">
      <c r="A24" s="796"/>
      <c r="B24" s="797"/>
      <c r="C24" s="801"/>
      <c r="D24" s="801"/>
      <c r="E24" s="810" t="s">
        <v>945</v>
      </c>
      <c r="F24" s="810" t="s">
        <v>946</v>
      </c>
      <c r="G24" s="810" t="s">
        <v>947</v>
      </c>
      <c r="H24" s="810" t="s">
        <v>948</v>
      </c>
      <c r="I24" s="740" t="s">
        <v>949</v>
      </c>
      <c r="J24" s="813"/>
      <c r="K24" s="810" t="s">
        <v>950</v>
      </c>
      <c r="L24" s="810" t="s">
        <v>951</v>
      </c>
    </row>
    <row r="25" spans="1:12" ht="9.6" hidden="1" customHeight="1">
      <c r="A25" s="796"/>
      <c r="B25" s="797"/>
      <c r="C25" s="801"/>
      <c r="D25" s="801"/>
      <c r="E25" s="811"/>
      <c r="F25" s="811"/>
      <c r="G25" s="811"/>
      <c r="H25" s="811"/>
      <c r="I25" s="814"/>
      <c r="J25" s="815"/>
      <c r="K25" s="811"/>
      <c r="L25" s="811"/>
    </row>
    <row r="26" spans="1:12" ht="9.6" hidden="1" customHeight="1">
      <c r="A26" s="796"/>
      <c r="B26" s="797"/>
      <c r="C26" s="801"/>
      <c r="D26" s="801"/>
      <c r="E26" s="811"/>
      <c r="F26" s="811"/>
      <c r="G26" s="811"/>
      <c r="H26" s="811"/>
      <c r="I26" s="814"/>
      <c r="J26" s="815"/>
      <c r="K26" s="811"/>
      <c r="L26" s="811"/>
    </row>
    <row r="27" spans="1:12" ht="21.75" customHeight="1">
      <c r="A27" s="796"/>
      <c r="B27" s="797"/>
      <c r="C27" s="801"/>
      <c r="D27" s="801"/>
      <c r="E27" s="811"/>
      <c r="F27" s="811"/>
      <c r="G27" s="811"/>
      <c r="H27" s="811"/>
      <c r="I27" s="814"/>
      <c r="J27" s="815"/>
      <c r="K27" s="811"/>
      <c r="L27" s="811"/>
    </row>
    <row r="28" spans="1:12" ht="33" customHeight="1">
      <c r="A28" s="796"/>
      <c r="B28" s="797"/>
      <c r="C28" s="801"/>
      <c r="D28" s="801"/>
      <c r="E28" s="811"/>
      <c r="F28" s="811"/>
      <c r="G28" s="811"/>
      <c r="H28" s="811"/>
      <c r="I28" s="814"/>
      <c r="J28" s="815"/>
      <c r="K28" s="811"/>
      <c r="L28" s="811"/>
    </row>
    <row r="29" spans="1:12" ht="34.5" customHeight="1">
      <c r="A29" s="798"/>
      <c r="B29" s="799"/>
      <c r="C29" s="802"/>
      <c r="D29" s="802"/>
      <c r="E29" s="812"/>
      <c r="F29" s="812"/>
      <c r="G29" s="812"/>
      <c r="H29" s="812"/>
      <c r="I29" s="816"/>
      <c r="J29" s="817"/>
      <c r="K29" s="812"/>
      <c r="L29" s="812"/>
    </row>
    <row r="30" spans="1:12" ht="30" customHeight="1">
      <c r="A30" s="779">
        <v>-1</v>
      </c>
      <c r="B30" s="779"/>
      <c r="C30" s="361">
        <v>-2</v>
      </c>
      <c r="D30" s="361">
        <v>-3</v>
      </c>
      <c r="E30" s="361">
        <v>-4</v>
      </c>
      <c r="F30" s="361">
        <v>-5</v>
      </c>
      <c r="G30" s="361">
        <v>-6</v>
      </c>
      <c r="H30" s="361">
        <v>-7</v>
      </c>
      <c r="I30" s="779">
        <v>-8</v>
      </c>
      <c r="J30" s="779"/>
      <c r="K30" s="361">
        <v>-9</v>
      </c>
      <c r="L30" s="361">
        <v>-10</v>
      </c>
    </row>
    <row r="31" spans="1:12" ht="20.45" customHeight="1">
      <c r="A31" s="779"/>
      <c r="B31" s="779"/>
      <c r="C31" s="361"/>
      <c r="D31" s="361"/>
      <c r="E31" s="361"/>
      <c r="F31" s="361"/>
      <c r="G31" s="361"/>
      <c r="H31" s="361"/>
      <c r="I31" s="779"/>
      <c r="J31" s="779"/>
      <c r="K31" s="361"/>
      <c r="L31" s="361"/>
    </row>
    <row r="32" spans="1:12" ht="21" customHeight="1">
      <c r="A32" s="779"/>
      <c r="B32" s="779"/>
      <c r="C32" s="361"/>
      <c r="D32" s="361"/>
      <c r="E32" s="361"/>
      <c r="F32" s="361"/>
      <c r="G32" s="361"/>
      <c r="H32" s="361"/>
      <c r="I32" s="779"/>
      <c r="J32" s="779"/>
      <c r="K32" s="361"/>
      <c r="L32" s="361"/>
    </row>
    <row r="33" spans="1:12" ht="37.35" customHeight="1">
      <c r="A33" s="804" t="s">
        <v>952</v>
      </c>
      <c r="B33" s="805"/>
      <c r="C33" s="805"/>
      <c r="D33" s="805"/>
      <c r="E33" s="805"/>
      <c r="F33" s="805"/>
      <c r="G33" s="805"/>
      <c r="H33" s="805"/>
      <c r="I33" s="805"/>
      <c r="J33" s="805"/>
      <c r="K33" s="805"/>
      <c r="L33" s="805"/>
    </row>
    <row r="34" spans="1:12" ht="35.25" customHeight="1">
      <c r="A34" s="806" t="s">
        <v>953</v>
      </c>
      <c r="B34" s="807"/>
      <c r="C34" s="807"/>
      <c r="D34" s="807"/>
      <c r="E34" s="807"/>
      <c r="F34" s="807"/>
      <c r="G34" s="807"/>
      <c r="H34" s="807"/>
      <c r="I34" s="807"/>
      <c r="J34" s="807"/>
      <c r="K34" s="807"/>
      <c r="L34" s="807"/>
    </row>
    <row r="35" spans="1:12" ht="39.75" customHeight="1">
      <c r="A35" s="774" t="s">
        <v>954</v>
      </c>
      <c r="B35" s="774"/>
      <c r="C35" s="774" t="s">
        <v>955</v>
      </c>
      <c r="D35" s="774"/>
      <c r="E35" s="774" t="s">
        <v>956</v>
      </c>
      <c r="F35" s="774"/>
      <c r="G35" s="774" t="s">
        <v>957</v>
      </c>
      <c r="H35" s="774"/>
      <c r="I35" s="808" t="s">
        <v>958</v>
      </c>
      <c r="J35" s="809"/>
      <c r="K35" s="774" t="s">
        <v>959</v>
      </c>
      <c r="L35" s="809"/>
    </row>
    <row r="36" spans="1:12" ht="21.95" customHeight="1">
      <c r="A36" s="818"/>
      <c r="B36" s="818"/>
      <c r="C36" s="818"/>
      <c r="D36" s="818"/>
      <c r="E36" s="818"/>
      <c r="F36" s="818"/>
      <c r="G36" s="818"/>
      <c r="H36" s="818"/>
      <c r="I36" s="388"/>
      <c r="J36" s="106"/>
      <c r="K36" s="106"/>
      <c r="L36" s="106"/>
    </row>
    <row r="37" spans="1:12" ht="18.600000000000001" customHeight="1">
      <c r="A37" s="819"/>
      <c r="B37" s="819"/>
      <c r="C37" s="819"/>
      <c r="D37" s="819"/>
      <c r="E37" s="820"/>
      <c r="F37" s="820"/>
      <c r="G37" s="820"/>
      <c r="H37" s="820"/>
      <c r="I37" s="388"/>
      <c r="J37" s="106"/>
      <c r="K37" s="106"/>
      <c r="L37" s="106"/>
    </row>
    <row r="38" spans="1:12" ht="18.95" customHeight="1">
      <c r="A38" s="819"/>
      <c r="B38" s="819"/>
      <c r="C38" s="819"/>
      <c r="D38" s="819"/>
      <c r="E38" s="819"/>
      <c r="F38" s="819"/>
      <c r="G38" s="819"/>
      <c r="H38" s="819"/>
      <c r="I38" s="388"/>
      <c r="J38" s="106"/>
      <c r="K38" s="106"/>
      <c r="L38" s="106"/>
    </row>
    <row r="39" spans="1:12" ht="36.75" customHeight="1">
      <c r="A39" s="779">
        <v>-1</v>
      </c>
      <c r="B39" s="779"/>
      <c r="C39" s="779">
        <v>-2</v>
      </c>
      <c r="D39" s="779"/>
      <c r="E39" s="779">
        <v>-3</v>
      </c>
      <c r="F39" s="779"/>
      <c r="G39" s="779">
        <v>-4</v>
      </c>
      <c r="H39" s="779"/>
      <c r="I39" s="779">
        <v>-5</v>
      </c>
      <c r="J39" s="779"/>
      <c r="K39" s="779">
        <v>-6</v>
      </c>
      <c r="L39" s="779"/>
    </row>
    <row r="40" spans="1:12" ht="22.5" customHeight="1">
      <c r="A40" s="779"/>
      <c r="B40" s="779"/>
      <c r="C40" s="248"/>
      <c r="D40" s="360"/>
      <c r="E40" s="779"/>
      <c r="F40" s="779"/>
      <c r="G40" s="779"/>
      <c r="H40" s="779"/>
      <c r="I40" s="779"/>
      <c r="J40" s="779"/>
      <c r="K40" s="779"/>
      <c r="L40" s="779"/>
    </row>
    <row r="41" spans="1:12" ht="20.100000000000001" customHeight="1">
      <c r="A41" s="779"/>
      <c r="B41" s="779"/>
      <c r="C41" s="248"/>
      <c r="D41" s="360"/>
      <c r="E41" s="779"/>
      <c r="F41" s="779"/>
      <c r="G41" s="779"/>
      <c r="H41" s="779"/>
      <c r="I41" s="779"/>
      <c r="J41" s="779"/>
      <c r="K41" s="779"/>
      <c r="L41" s="779"/>
    </row>
    <row r="42" spans="1:12" ht="24" customHeight="1">
      <c r="A42" s="779"/>
      <c r="B42" s="779"/>
      <c r="C42" s="248"/>
      <c r="D42" s="389">
        <f>SUM(D40:D41)</f>
        <v>0</v>
      </c>
      <c r="E42" s="779"/>
      <c r="F42" s="779"/>
      <c r="G42" s="779"/>
      <c r="H42" s="779"/>
      <c r="I42" s="779"/>
      <c r="J42" s="779"/>
      <c r="K42" s="779"/>
      <c r="L42" s="779"/>
    </row>
    <row r="43" spans="1:12" ht="32.450000000000003" customHeight="1">
      <c r="A43" s="762" t="s">
        <v>960</v>
      </c>
      <c r="B43" s="763"/>
      <c r="C43" s="763"/>
      <c r="D43" s="763"/>
      <c r="E43" s="763"/>
      <c r="F43" s="763"/>
      <c r="G43" s="763"/>
      <c r="H43" s="763"/>
      <c r="I43" s="763"/>
      <c r="J43" s="763"/>
      <c r="K43" s="763"/>
      <c r="L43" s="763"/>
    </row>
    <row r="44" spans="1:12" ht="38.25" customHeight="1">
      <c r="A44" s="774" t="s">
        <v>961</v>
      </c>
      <c r="B44" s="774"/>
      <c r="C44" s="774" t="s">
        <v>955</v>
      </c>
      <c r="D44" s="774"/>
      <c r="E44" s="387" t="s">
        <v>962</v>
      </c>
      <c r="F44" s="359" t="s">
        <v>957</v>
      </c>
      <c r="G44" s="774" t="s">
        <v>958</v>
      </c>
      <c r="H44" s="774"/>
      <c r="I44" s="821" t="s">
        <v>963</v>
      </c>
      <c r="J44" s="821"/>
      <c r="K44" s="387" t="s">
        <v>964</v>
      </c>
      <c r="L44" s="391" t="s">
        <v>965</v>
      </c>
    </row>
    <row r="45" spans="1:12" ht="19.5" customHeight="1">
      <c r="A45" s="818"/>
      <c r="B45" s="818"/>
      <c r="C45" s="818"/>
      <c r="D45" s="818"/>
      <c r="E45" s="818"/>
      <c r="F45" s="818"/>
      <c r="G45" s="818"/>
      <c r="H45" s="818"/>
      <c r="I45" s="392"/>
      <c r="J45" s="392"/>
      <c r="K45" s="392"/>
      <c r="L45" s="392"/>
    </row>
    <row r="46" spans="1:12" ht="20.100000000000001" customHeight="1">
      <c r="A46" s="819"/>
      <c r="B46" s="819"/>
      <c r="C46" s="819"/>
      <c r="D46" s="819"/>
      <c r="E46" s="820"/>
      <c r="F46" s="820"/>
      <c r="G46" s="820"/>
      <c r="H46" s="820"/>
      <c r="I46" s="388"/>
      <c r="J46" s="388"/>
      <c r="K46" s="388"/>
      <c r="L46" s="388"/>
    </row>
    <row r="47" spans="1:12" ht="21" customHeight="1">
      <c r="A47" s="819"/>
      <c r="B47" s="819"/>
      <c r="C47" s="819"/>
      <c r="D47" s="819"/>
      <c r="E47" s="819"/>
      <c r="F47" s="819"/>
      <c r="G47" s="819"/>
      <c r="H47" s="819"/>
      <c r="I47" s="388"/>
      <c r="J47" s="388"/>
      <c r="K47" s="388"/>
      <c r="L47" s="388"/>
    </row>
    <row r="48" spans="1:12" ht="18" customHeight="1">
      <c r="A48" s="779">
        <v>-1</v>
      </c>
      <c r="B48" s="779"/>
      <c r="C48" s="779">
        <v>-2</v>
      </c>
      <c r="D48" s="779"/>
      <c r="E48" s="361">
        <v>-3</v>
      </c>
      <c r="F48" s="360">
        <v>-4</v>
      </c>
      <c r="G48" s="779">
        <v>-5</v>
      </c>
      <c r="H48" s="779"/>
      <c r="I48" s="779">
        <v>-6</v>
      </c>
      <c r="J48" s="779"/>
      <c r="K48" s="361">
        <v>-7</v>
      </c>
      <c r="L48" s="361">
        <v>-8</v>
      </c>
    </row>
    <row r="49" spans="1:12" ht="29.45" customHeight="1">
      <c r="A49" s="779"/>
      <c r="B49" s="779"/>
      <c r="C49" s="248"/>
      <c r="D49" s="360"/>
      <c r="E49" s="361"/>
      <c r="F49" s="360"/>
      <c r="G49" s="779"/>
      <c r="H49" s="779"/>
      <c r="I49" s="779"/>
      <c r="J49" s="779"/>
      <c r="K49" s="361"/>
      <c r="L49" s="361"/>
    </row>
    <row r="50" spans="1:12" ht="24.6" customHeight="1">
      <c r="A50" s="779"/>
      <c r="B50" s="779"/>
      <c r="C50" s="248"/>
      <c r="D50" s="360"/>
      <c r="E50" s="361"/>
      <c r="F50" s="360"/>
      <c r="G50" s="779"/>
      <c r="H50" s="779"/>
      <c r="I50" s="779"/>
      <c r="J50" s="779"/>
      <c r="K50" s="361"/>
      <c r="L50" s="361"/>
    </row>
    <row r="51" spans="1:12" ht="27" customHeight="1">
      <c r="A51" s="779"/>
      <c r="B51" s="779"/>
      <c r="C51" s="248"/>
      <c r="D51" s="389">
        <f>SUM(D49:D50)</f>
        <v>0</v>
      </c>
      <c r="E51" s="361"/>
      <c r="F51" s="360"/>
      <c r="G51" s="779"/>
      <c r="H51" s="779"/>
      <c r="I51" s="779"/>
      <c r="J51" s="779"/>
      <c r="K51" s="361"/>
      <c r="L51" s="361"/>
    </row>
    <row r="52" spans="1:12" ht="36" customHeight="1">
      <c r="A52" s="804" t="s">
        <v>966</v>
      </c>
      <c r="B52" s="805"/>
      <c r="C52" s="805"/>
      <c r="D52" s="805"/>
      <c r="E52" s="805"/>
      <c r="F52" s="805"/>
      <c r="G52" s="805"/>
      <c r="H52" s="805"/>
      <c r="I52" s="805"/>
      <c r="J52" s="805"/>
      <c r="K52" s="805"/>
      <c r="L52" s="805"/>
    </row>
    <row r="53" spans="1:12" ht="32.25" customHeight="1">
      <c r="A53" s="822" t="s">
        <v>967</v>
      </c>
      <c r="B53" s="824" t="s">
        <v>968</v>
      </c>
      <c r="C53" s="825"/>
      <c r="D53" s="824" t="s">
        <v>969</v>
      </c>
      <c r="E53" s="825"/>
      <c r="F53" s="824" t="s">
        <v>970</v>
      </c>
      <c r="G53" s="825"/>
      <c r="H53" s="828" t="s">
        <v>971</v>
      </c>
      <c r="I53" s="829"/>
      <c r="J53" s="829"/>
      <c r="K53" s="829"/>
      <c r="L53" s="829"/>
    </row>
    <row r="54" spans="1:12" ht="33.75" customHeight="1">
      <c r="A54" s="823"/>
      <c r="B54" s="826"/>
      <c r="C54" s="827"/>
      <c r="D54" s="826"/>
      <c r="E54" s="827"/>
      <c r="F54" s="826"/>
      <c r="G54" s="827"/>
      <c r="H54" s="393" t="s">
        <v>972</v>
      </c>
      <c r="I54" s="830" t="s">
        <v>973</v>
      </c>
      <c r="J54" s="831"/>
      <c r="K54" s="830" t="s">
        <v>974</v>
      </c>
      <c r="L54" s="831"/>
    </row>
    <row r="55" spans="1:12" ht="25.5" customHeight="1">
      <c r="A55" s="394"/>
      <c r="B55" s="832"/>
      <c r="C55" s="832"/>
      <c r="D55" s="832"/>
      <c r="E55" s="832"/>
      <c r="F55" s="832"/>
      <c r="G55" s="832"/>
      <c r="H55" s="355"/>
      <c r="I55" s="832"/>
      <c r="J55" s="832"/>
      <c r="K55" s="834"/>
      <c r="L55" s="835"/>
    </row>
    <row r="56" spans="1:12" ht="20.100000000000001" customHeight="1">
      <c r="A56" s="394"/>
      <c r="B56" s="832"/>
      <c r="C56" s="832"/>
      <c r="D56" s="832"/>
      <c r="E56" s="832"/>
      <c r="F56" s="832"/>
      <c r="G56" s="832"/>
      <c r="H56" s="355"/>
      <c r="I56" s="832"/>
      <c r="J56" s="832"/>
      <c r="K56" s="833"/>
      <c r="L56" s="833"/>
    </row>
    <row r="57" spans="1:12" ht="44.25" customHeight="1">
      <c r="A57" s="762" t="s">
        <v>975</v>
      </c>
      <c r="B57" s="763"/>
      <c r="C57" s="763"/>
      <c r="D57" s="763"/>
      <c r="E57" s="763"/>
      <c r="F57" s="763"/>
      <c r="G57" s="763"/>
      <c r="H57" s="763"/>
      <c r="I57" s="763"/>
      <c r="J57" s="763"/>
      <c r="K57" s="763"/>
      <c r="L57" s="763"/>
    </row>
    <row r="58" spans="1:12" s="397" customFormat="1" ht="33.75" customHeight="1">
      <c r="A58" s="800" t="s">
        <v>967</v>
      </c>
      <c r="B58" s="837" t="s">
        <v>968</v>
      </c>
      <c r="C58" s="838"/>
      <c r="D58" s="837" t="s">
        <v>976</v>
      </c>
      <c r="E58" s="838"/>
      <c r="F58" s="837" t="s">
        <v>977</v>
      </c>
      <c r="G58" s="838"/>
      <c r="H58" s="828" t="s">
        <v>978</v>
      </c>
      <c r="I58" s="829"/>
      <c r="J58" s="829"/>
      <c r="K58" s="829"/>
      <c r="L58" s="829"/>
    </row>
    <row r="59" spans="1:12" ht="15.6" hidden="1" customHeight="1">
      <c r="A59" s="801"/>
      <c r="B59" s="839"/>
      <c r="C59" s="840"/>
      <c r="D59" s="839"/>
      <c r="E59" s="840"/>
      <c r="F59" s="839"/>
      <c r="G59" s="840"/>
      <c r="H59" s="387" t="s">
        <v>972</v>
      </c>
      <c r="I59" s="774" t="s">
        <v>979</v>
      </c>
      <c r="J59" s="774"/>
      <c r="K59" s="774" t="s">
        <v>974</v>
      </c>
      <c r="L59" s="774"/>
    </row>
    <row r="60" spans="1:12" ht="45.75" customHeight="1">
      <c r="A60" s="802"/>
      <c r="B60" s="841"/>
      <c r="C60" s="842"/>
      <c r="D60" s="841"/>
      <c r="E60" s="842"/>
      <c r="F60" s="841"/>
      <c r="G60" s="842"/>
      <c r="H60" s="387" t="s">
        <v>972</v>
      </c>
      <c r="I60" s="774" t="s">
        <v>973</v>
      </c>
      <c r="J60" s="774"/>
      <c r="K60" s="774" t="s">
        <v>974</v>
      </c>
      <c r="L60" s="774"/>
    </row>
    <row r="61" spans="1:12" ht="36" customHeight="1">
      <c r="A61" s="398"/>
      <c r="B61" s="832"/>
      <c r="C61" s="832"/>
      <c r="D61" s="355"/>
      <c r="E61" s="248"/>
      <c r="F61" s="832"/>
      <c r="G61" s="832"/>
      <c r="H61" s="399"/>
      <c r="I61" s="836"/>
      <c r="J61" s="836"/>
      <c r="K61" s="836"/>
      <c r="L61" s="836"/>
    </row>
    <row r="62" spans="1:12" ht="33" customHeight="1">
      <c r="A62" s="398"/>
      <c r="B62" s="832"/>
      <c r="C62" s="832"/>
      <c r="D62" s="355"/>
      <c r="E62" s="248"/>
      <c r="F62" s="832"/>
      <c r="G62" s="832"/>
      <c r="H62" s="387"/>
      <c r="I62" s="774"/>
      <c r="J62" s="774"/>
      <c r="K62" s="774"/>
      <c r="L62" s="774"/>
    </row>
    <row r="63" spans="1:12" ht="33" customHeight="1">
      <c r="A63" s="398"/>
      <c r="B63" s="832" t="s">
        <v>86</v>
      </c>
      <c r="C63" s="832"/>
      <c r="D63" s="358">
        <f>SUM(D61:D62)</f>
        <v>0</v>
      </c>
      <c r="E63" s="248"/>
      <c r="F63" s="832"/>
      <c r="G63" s="832"/>
      <c r="H63" s="387"/>
      <c r="I63" s="774"/>
      <c r="J63" s="774"/>
      <c r="K63" s="774"/>
      <c r="L63" s="774"/>
    </row>
    <row r="64" spans="1:12" ht="36" customHeight="1">
      <c r="A64" s="843" t="s">
        <v>980</v>
      </c>
      <c r="B64" s="844"/>
      <c r="C64" s="844"/>
      <c r="D64" s="844"/>
      <c r="E64" s="844"/>
      <c r="F64" s="844"/>
      <c r="G64" s="844"/>
      <c r="H64" s="844"/>
      <c r="I64" s="844"/>
      <c r="J64" s="844"/>
      <c r="K64" s="844"/>
      <c r="L64" s="844"/>
    </row>
    <row r="65" spans="1:12" ht="145.5" customHeight="1">
      <c r="A65" s="387" t="s">
        <v>981</v>
      </c>
      <c r="B65" s="808" t="s">
        <v>982</v>
      </c>
      <c r="C65" s="808"/>
      <c r="D65" s="387" t="s">
        <v>983</v>
      </c>
      <c r="E65" s="387" t="s">
        <v>984</v>
      </c>
      <c r="F65" s="387" t="s">
        <v>985</v>
      </c>
      <c r="G65" s="387" t="s">
        <v>986</v>
      </c>
      <c r="H65" s="387" t="s">
        <v>987</v>
      </c>
      <c r="I65" s="391" t="s">
        <v>988</v>
      </c>
      <c r="J65" s="774" t="s">
        <v>989</v>
      </c>
      <c r="K65" s="774"/>
      <c r="L65" s="400" t="s">
        <v>990</v>
      </c>
    </row>
    <row r="66" spans="1:12" ht="18.600000000000001" customHeight="1">
      <c r="A66" s="396"/>
      <c r="B66" s="808"/>
      <c r="C66" s="808"/>
      <c r="D66" s="355"/>
      <c r="E66" s="355"/>
      <c r="F66" s="355"/>
      <c r="G66" s="355"/>
      <c r="H66" s="355"/>
      <c r="I66" s="355"/>
      <c r="J66" s="832"/>
      <c r="K66" s="832"/>
      <c r="L66" s="355"/>
    </row>
    <row r="67" spans="1:12" ht="15.75">
      <c r="A67" s="396"/>
      <c r="B67" s="387"/>
      <c r="C67" s="387"/>
      <c r="D67" s="355"/>
      <c r="E67" s="355"/>
      <c r="F67" s="355"/>
      <c r="G67" s="355"/>
      <c r="H67" s="355"/>
      <c r="I67" s="355"/>
      <c r="J67" s="395"/>
      <c r="K67" s="395"/>
      <c r="L67" s="355"/>
    </row>
    <row r="68" spans="1:12" ht="15.75">
      <c r="A68" s="396"/>
      <c r="B68" s="808"/>
      <c r="C68" s="808"/>
      <c r="D68" s="396"/>
      <c r="E68" s="396"/>
      <c r="F68" s="396"/>
      <c r="G68" s="401">
        <f>SUM(G66:G67)</f>
        <v>0</v>
      </c>
      <c r="H68" s="396"/>
      <c r="I68" s="396"/>
      <c r="J68" s="832"/>
      <c r="K68" s="832"/>
      <c r="L68" s="396"/>
    </row>
    <row r="69" spans="1:12" ht="38.25" customHeight="1">
      <c r="A69" s="843" t="s">
        <v>991</v>
      </c>
      <c r="B69" s="844"/>
      <c r="C69" s="844"/>
      <c r="D69" s="844"/>
      <c r="E69" s="844"/>
      <c r="F69" s="844"/>
      <c r="G69" s="844"/>
      <c r="H69" s="844"/>
      <c r="I69" s="844"/>
      <c r="J69" s="844"/>
      <c r="K69" s="844"/>
      <c r="L69" s="844"/>
    </row>
    <row r="70" spans="1:12" ht="15.75">
      <c r="A70" s="402"/>
      <c r="B70" s="774" t="s">
        <v>992</v>
      </c>
      <c r="C70" s="774"/>
      <c r="D70" s="774"/>
      <c r="E70" s="774" t="s">
        <v>993</v>
      </c>
      <c r="F70" s="774"/>
      <c r="G70" s="774"/>
      <c r="H70" s="774"/>
      <c r="I70" s="774"/>
      <c r="J70" s="774"/>
      <c r="K70" s="845" t="s">
        <v>994</v>
      </c>
      <c r="L70" s="846"/>
    </row>
    <row r="71" spans="1:12" ht="159" customHeight="1">
      <c r="A71" s="403" t="s">
        <v>981</v>
      </c>
      <c r="B71" s="404" t="s">
        <v>972</v>
      </c>
      <c r="C71" s="405" t="s">
        <v>995</v>
      </c>
      <c r="D71" s="404" t="s">
        <v>984</v>
      </c>
      <c r="E71" s="387" t="s">
        <v>996</v>
      </c>
      <c r="F71" s="387" t="s">
        <v>976</v>
      </c>
      <c r="G71" s="405" t="s">
        <v>997</v>
      </c>
      <c r="H71" s="387" t="s">
        <v>998</v>
      </c>
      <c r="I71" s="387" t="s">
        <v>999</v>
      </c>
      <c r="J71" s="387" t="s">
        <v>1000</v>
      </c>
      <c r="K71" s="406" t="s">
        <v>1001</v>
      </c>
      <c r="L71" s="407" t="s">
        <v>1002</v>
      </c>
    </row>
    <row r="72" spans="1:12" ht="15" customHeight="1">
      <c r="A72" s="403"/>
      <c r="B72" s="404"/>
      <c r="C72" s="387"/>
      <c r="D72" s="404"/>
      <c r="E72" s="387"/>
      <c r="F72" s="387"/>
      <c r="G72" s="405"/>
      <c r="H72" s="387"/>
      <c r="I72" s="387"/>
      <c r="J72" s="387"/>
      <c r="K72" s="406"/>
      <c r="L72" s="407"/>
    </row>
    <row r="73" spans="1:12" ht="15.75">
      <c r="A73" s="403"/>
      <c r="B73" s="404"/>
      <c r="C73" s="387"/>
      <c r="D73" s="404"/>
      <c r="E73" s="387"/>
      <c r="F73" s="387"/>
      <c r="G73" s="405"/>
      <c r="H73" s="387"/>
      <c r="I73" s="387"/>
      <c r="J73" s="387"/>
      <c r="K73" s="406"/>
      <c r="L73" s="407"/>
    </row>
    <row r="74" spans="1:12" ht="16.5" customHeight="1">
      <c r="A74" s="403"/>
      <c r="B74" s="404"/>
      <c r="C74" s="387"/>
      <c r="D74" s="404"/>
      <c r="E74" s="387"/>
      <c r="F74" s="408">
        <f>SUM(F72:F73)</f>
        <v>0</v>
      </c>
      <c r="G74" s="405"/>
      <c r="H74" s="387"/>
      <c r="I74" s="387"/>
      <c r="J74" s="387"/>
      <c r="K74" s="406"/>
      <c r="L74" s="407"/>
    </row>
    <row r="75" spans="1:12" ht="31.5" customHeight="1">
      <c r="A75" s="851" t="s">
        <v>1003</v>
      </c>
      <c r="B75" s="851"/>
      <c r="C75" s="851"/>
      <c r="D75" s="851"/>
      <c r="E75" s="851"/>
      <c r="F75" s="851"/>
      <c r="G75" s="851"/>
      <c r="H75" s="851"/>
      <c r="I75" s="851"/>
      <c r="J75" s="851"/>
      <c r="K75" s="851"/>
      <c r="L75" s="851"/>
    </row>
    <row r="76" spans="1:12" ht="26.25" customHeight="1">
      <c r="A76" s="396"/>
      <c r="B76" s="774" t="s">
        <v>992</v>
      </c>
      <c r="C76" s="774"/>
      <c r="D76" s="774"/>
      <c r="E76" s="774" t="s">
        <v>993</v>
      </c>
      <c r="F76" s="774"/>
      <c r="G76" s="774"/>
      <c r="H76" s="774"/>
      <c r="I76" s="774"/>
      <c r="J76" s="774"/>
      <c r="K76" s="774" t="s">
        <v>994</v>
      </c>
      <c r="L76" s="774"/>
    </row>
    <row r="77" spans="1:12" ht="193.5" customHeight="1">
      <c r="A77" s="356" t="s">
        <v>981</v>
      </c>
      <c r="B77" s="405" t="s">
        <v>1004</v>
      </c>
      <c r="C77" s="405" t="s">
        <v>995</v>
      </c>
      <c r="D77" s="387" t="s">
        <v>984</v>
      </c>
      <c r="E77" s="387" t="s">
        <v>1005</v>
      </c>
      <c r="F77" s="404" t="s">
        <v>976</v>
      </c>
      <c r="G77" s="345" t="s">
        <v>1006</v>
      </c>
      <c r="H77" s="387" t="s">
        <v>1007</v>
      </c>
      <c r="I77" s="387" t="s">
        <v>1008</v>
      </c>
      <c r="J77" s="387" t="s">
        <v>1000</v>
      </c>
      <c r="K77" s="390" t="s">
        <v>1009</v>
      </c>
      <c r="L77" s="345" t="s">
        <v>1010</v>
      </c>
    </row>
    <row r="78" spans="1:12" ht="18.600000000000001" customHeight="1">
      <c r="A78" s="356"/>
      <c r="B78" s="405"/>
      <c r="C78" s="387"/>
      <c r="D78" s="387"/>
      <c r="E78" s="387"/>
      <c r="F78" s="404"/>
      <c r="G78" s="344"/>
      <c r="H78" s="387"/>
      <c r="I78" s="387"/>
      <c r="J78" s="387"/>
      <c r="K78" s="344"/>
      <c r="L78" s="345"/>
    </row>
    <row r="79" spans="1:12" ht="15.75">
      <c r="A79" s="356"/>
      <c r="B79" s="405"/>
      <c r="C79" s="387"/>
      <c r="D79" s="387"/>
      <c r="E79" s="387"/>
      <c r="F79" s="404"/>
      <c r="G79" s="344"/>
      <c r="H79" s="387"/>
      <c r="I79" s="387"/>
      <c r="J79" s="387"/>
      <c r="K79" s="344"/>
      <c r="L79" s="345"/>
    </row>
    <row r="80" spans="1:12" ht="24.6" customHeight="1">
      <c r="A80" s="356"/>
      <c r="B80" s="405"/>
      <c r="C80" s="387"/>
      <c r="D80" s="387"/>
      <c r="E80" s="387"/>
      <c r="F80" s="409">
        <f>SUM(F78:F79)</f>
        <v>0</v>
      </c>
      <c r="G80" s="344"/>
      <c r="H80" s="387"/>
      <c r="I80" s="387"/>
      <c r="J80" s="387"/>
      <c r="K80" s="344"/>
      <c r="L80" s="345"/>
    </row>
    <row r="81" spans="1:12" ht="33" customHeight="1">
      <c r="A81" s="852" t="s">
        <v>1011</v>
      </c>
      <c r="B81" s="853"/>
      <c r="C81" s="853"/>
      <c r="D81" s="853"/>
      <c r="E81" s="853"/>
      <c r="F81" s="853"/>
      <c r="G81" s="853"/>
      <c r="H81" s="853"/>
      <c r="I81" s="853"/>
      <c r="J81" s="853"/>
      <c r="K81" s="853"/>
      <c r="L81" s="853"/>
    </row>
    <row r="82" spans="1:12" ht="188.25" customHeight="1">
      <c r="A82" s="774" t="s">
        <v>1012</v>
      </c>
      <c r="B82" s="774"/>
      <c r="C82" s="387" t="s">
        <v>1013</v>
      </c>
      <c r="D82" s="359" t="s">
        <v>956</v>
      </c>
      <c r="E82" s="387" t="s">
        <v>1014</v>
      </c>
      <c r="F82" s="359" t="s">
        <v>1015</v>
      </c>
      <c r="G82" s="359" t="s">
        <v>1016</v>
      </c>
      <c r="H82" s="387" t="s">
        <v>1017</v>
      </c>
      <c r="I82" s="387" t="s">
        <v>1018</v>
      </c>
      <c r="J82" s="387" t="s">
        <v>1019</v>
      </c>
      <c r="K82" s="737" t="s">
        <v>1020</v>
      </c>
      <c r="L82" s="737"/>
    </row>
    <row r="83" spans="1:12" ht="15.75">
      <c r="A83" s="847">
        <v>-1</v>
      </c>
      <c r="B83" s="848"/>
      <c r="C83" s="410">
        <v>-2</v>
      </c>
      <c r="D83" s="411">
        <v>-3</v>
      </c>
      <c r="E83" s="411">
        <v>-4</v>
      </c>
      <c r="F83" s="411">
        <v>-5</v>
      </c>
      <c r="G83" s="411">
        <v>-6</v>
      </c>
      <c r="H83" s="411">
        <v>-7</v>
      </c>
      <c r="I83" s="411">
        <v>-8</v>
      </c>
      <c r="J83" s="411">
        <v>-9</v>
      </c>
      <c r="K83" s="849">
        <v>-10</v>
      </c>
      <c r="L83" s="850"/>
    </row>
    <row r="84" spans="1:12" ht="15.75">
      <c r="A84" s="779"/>
      <c r="B84" s="779"/>
      <c r="C84" s="360"/>
      <c r="D84" s="360"/>
      <c r="E84" s="360"/>
      <c r="F84" s="360"/>
      <c r="G84" s="360"/>
      <c r="H84" s="360"/>
      <c r="I84" s="360"/>
      <c r="J84" s="360"/>
      <c r="K84" s="779"/>
      <c r="L84" s="779"/>
    </row>
    <row r="85" spans="1:12" ht="15.75">
      <c r="A85" s="779"/>
      <c r="B85" s="779"/>
      <c r="C85" s="360"/>
      <c r="D85" s="360"/>
      <c r="E85" s="360"/>
      <c r="F85" s="360"/>
      <c r="G85" s="360"/>
      <c r="H85" s="360"/>
      <c r="I85" s="360"/>
      <c r="J85" s="360"/>
      <c r="K85" s="779"/>
      <c r="L85" s="779"/>
    </row>
    <row r="86" spans="1:12" ht="15.75">
      <c r="A86" s="854" t="s">
        <v>1021</v>
      </c>
      <c r="B86" s="855"/>
      <c r="C86" s="855"/>
      <c r="D86" s="855"/>
      <c r="E86" s="856"/>
      <c r="F86" s="856"/>
      <c r="G86" s="856"/>
      <c r="H86" s="856"/>
      <c r="I86" s="856"/>
      <c r="J86" s="856"/>
      <c r="K86" s="856"/>
      <c r="L86" s="856"/>
    </row>
    <row r="87" spans="1:12" ht="82.5" customHeight="1">
      <c r="A87" s="857" t="s">
        <v>1022</v>
      </c>
      <c r="B87" s="858"/>
      <c r="C87" s="858"/>
      <c r="D87" s="858"/>
      <c r="E87" s="774" t="s">
        <v>1023</v>
      </c>
      <c r="F87" s="774"/>
      <c r="G87" s="387" t="s">
        <v>1024</v>
      </c>
      <c r="H87" s="774" t="s">
        <v>1025</v>
      </c>
      <c r="I87" s="774"/>
      <c r="J87" s="774" t="s">
        <v>1026</v>
      </c>
      <c r="K87" s="774"/>
      <c r="L87" s="774"/>
    </row>
    <row r="88" spans="1:12" ht="15.75">
      <c r="A88" s="847">
        <v>-1</v>
      </c>
      <c r="B88" s="848"/>
      <c r="C88" s="848"/>
      <c r="D88" s="848"/>
      <c r="E88" s="779">
        <v>-2</v>
      </c>
      <c r="F88" s="779"/>
      <c r="G88" s="361">
        <v>-3</v>
      </c>
      <c r="H88" s="779">
        <v>-4</v>
      </c>
      <c r="I88" s="779"/>
      <c r="J88" s="779">
        <v>-5</v>
      </c>
      <c r="K88" s="779"/>
      <c r="L88" s="779"/>
    </row>
    <row r="89" spans="1:12" ht="15.75">
      <c r="A89" s="847"/>
      <c r="B89" s="848"/>
      <c r="C89" s="848"/>
      <c r="D89" s="848"/>
      <c r="E89" s="779"/>
      <c r="F89" s="779"/>
      <c r="G89" s="361"/>
      <c r="H89" s="779"/>
      <c r="I89" s="779"/>
      <c r="J89" s="779"/>
      <c r="K89" s="779"/>
      <c r="L89" s="779"/>
    </row>
    <row r="90" spans="1:12" ht="15.75">
      <c r="A90" s="847"/>
      <c r="B90" s="848"/>
      <c r="C90" s="848"/>
      <c r="D90" s="848"/>
      <c r="E90" s="779"/>
      <c r="F90" s="779"/>
      <c r="G90" s="361"/>
      <c r="H90" s="779"/>
      <c r="I90" s="779"/>
      <c r="J90" s="779"/>
      <c r="K90" s="779"/>
      <c r="L90" s="779"/>
    </row>
    <row r="91" spans="1:12" ht="15.75">
      <c r="A91" s="847"/>
      <c r="B91" s="848"/>
      <c r="C91" s="848"/>
      <c r="D91" s="848"/>
      <c r="E91" s="779"/>
      <c r="F91" s="779"/>
      <c r="G91" s="361"/>
      <c r="H91" s="779"/>
      <c r="I91" s="779"/>
      <c r="J91" s="779"/>
      <c r="K91" s="779"/>
      <c r="L91" s="779"/>
    </row>
    <row r="92" spans="1:12" ht="15.75">
      <c r="A92" s="859" t="s">
        <v>1027</v>
      </c>
      <c r="B92" s="805"/>
      <c r="C92" s="805"/>
      <c r="D92" s="805"/>
      <c r="E92" s="805"/>
      <c r="F92" s="805"/>
      <c r="G92" s="844"/>
      <c r="H92" s="844"/>
      <c r="I92" s="844"/>
      <c r="J92" s="844"/>
      <c r="K92" s="844"/>
      <c r="L92" s="844"/>
    </row>
    <row r="93" spans="1:12" ht="64.5" customHeight="1">
      <c r="A93" s="857" t="s">
        <v>1022</v>
      </c>
      <c r="B93" s="858"/>
      <c r="C93" s="858"/>
      <c r="D93" s="858"/>
      <c r="E93" s="858"/>
      <c r="F93" s="858"/>
      <c r="G93" s="774" t="s">
        <v>1028</v>
      </c>
      <c r="H93" s="774"/>
      <c r="I93" s="774" t="s">
        <v>1029</v>
      </c>
      <c r="J93" s="774"/>
      <c r="K93" s="774" t="s">
        <v>1030</v>
      </c>
      <c r="L93" s="774"/>
    </row>
    <row r="94" spans="1:12" ht="15.75">
      <c r="A94" s="847">
        <v>-1</v>
      </c>
      <c r="B94" s="848"/>
      <c r="C94" s="848"/>
      <c r="D94" s="848"/>
      <c r="E94" s="848"/>
      <c r="F94" s="848"/>
      <c r="G94" s="779">
        <v>-2</v>
      </c>
      <c r="H94" s="779"/>
      <c r="I94" s="779">
        <v>-3</v>
      </c>
      <c r="J94" s="779"/>
      <c r="K94" s="779">
        <v>-4</v>
      </c>
      <c r="L94" s="779"/>
    </row>
    <row r="95" spans="1:12" ht="15.75">
      <c r="A95" s="847"/>
      <c r="B95" s="848"/>
      <c r="C95" s="848"/>
      <c r="D95" s="848"/>
      <c r="E95" s="848"/>
      <c r="F95" s="848"/>
      <c r="G95" s="779"/>
      <c r="H95" s="779"/>
      <c r="I95" s="779"/>
      <c r="J95" s="779"/>
      <c r="K95" s="779"/>
      <c r="L95" s="779"/>
    </row>
    <row r="96" spans="1:12" ht="15.75">
      <c r="A96" s="847"/>
      <c r="B96" s="848"/>
      <c r="C96" s="848"/>
      <c r="D96" s="848"/>
      <c r="E96" s="848"/>
      <c r="F96" s="848"/>
      <c r="G96" s="779"/>
      <c r="H96" s="779"/>
      <c r="I96" s="779"/>
      <c r="J96" s="779"/>
      <c r="K96" s="779"/>
      <c r="L96" s="779"/>
    </row>
    <row r="97" spans="1:12" ht="15.75">
      <c r="A97" s="847"/>
      <c r="B97" s="848"/>
      <c r="C97" s="848"/>
      <c r="D97" s="848"/>
      <c r="E97" s="848"/>
      <c r="F97" s="848"/>
      <c r="G97" s="779"/>
      <c r="H97" s="779"/>
      <c r="I97" s="779"/>
      <c r="J97" s="779"/>
      <c r="K97" s="779"/>
      <c r="L97" s="779"/>
    </row>
    <row r="98" spans="1:12" ht="15.75">
      <c r="A98" s="851" t="s">
        <v>1031</v>
      </c>
      <c r="B98" s="851"/>
      <c r="C98" s="851"/>
      <c r="D98" s="851"/>
      <c r="E98" s="851"/>
      <c r="F98" s="851"/>
      <c r="G98" s="851"/>
      <c r="H98" s="851"/>
      <c r="I98" s="851"/>
      <c r="J98" s="851"/>
      <c r="K98" s="851"/>
      <c r="L98" s="851"/>
    </row>
    <row r="99" spans="1:12" ht="77.25" customHeight="1">
      <c r="A99" s="387" t="s">
        <v>1032</v>
      </c>
      <c r="B99" s="774" t="s">
        <v>1033</v>
      </c>
      <c r="C99" s="774"/>
      <c r="D99" s="774" t="s">
        <v>1034</v>
      </c>
      <c r="E99" s="774"/>
      <c r="F99" s="774" t="s">
        <v>1035</v>
      </c>
      <c r="G99" s="774"/>
      <c r="H99" s="774" t="s">
        <v>1036</v>
      </c>
      <c r="I99" s="774"/>
      <c r="J99" s="359" t="s">
        <v>1037</v>
      </c>
      <c r="K99" s="774" t="s">
        <v>1038</v>
      </c>
      <c r="L99" s="774"/>
    </row>
    <row r="100" spans="1:12" ht="15.75">
      <c r="A100" s="360">
        <v>-1</v>
      </c>
      <c r="B100" s="779">
        <v>-2</v>
      </c>
      <c r="C100" s="779"/>
      <c r="D100" s="779">
        <v>-3</v>
      </c>
      <c r="E100" s="779"/>
      <c r="F100" s="779">
        <v>-4</v>
      </c>
      <c r="G100" s="779"/>
      <c r="H100" s="779">
        <v>-5</v>
      </c>
      <c r="I100" s="779"/>
      <c r="J100" s="361">
        <v>-6</v>
      </c>
      <c r="K100" s="779">
        <v>-7</v>
      </c>
      <c r="L100" s="779"/>
    </row>
    <row r="101" spans="1:12" ht="15.75">
      <c r="A101" s="360"/>
      <c r="B101" s="779"/>
      <c r="C101" s="779"/>
      <c r="D101" s="779"/>
      <c r="E101" s="779"/>
      <c r="F101" s="779"/>
      <c r="G101" s="779"/>
      <c r="H101" s="779"/>
      <c r="I101" s="779"/>
      <c r="J101" s="361"/>
      <c r="K101" s="779"/>
      <c r="L101" s="779"/>
    </row>
    <row r="102" spans="1:12" ht="15.75">
      <c r="A102" s="360"/>
      <c r="B102" s="779"/>
      <c r="C102" s="779"/>
      <c r="D102" s="779"/>
      <c r="E102" s="779"/>
      <c r="F102" s="779"/>
      <c r="G102" s="779"/>
      <c r="H102" s="779"/>
      <c r="I102" s="779"/>
      <c r="J102" s="361"/>
      <c r="K102" s="779"/>
      <c r="L102" s="779"/>
    </row>
    <row r="103" spans="1:12" ht="15.75">
      <c r="A103" s="360"/>
      <c r="B103" s="779"/>
      <c r="C103" s="779"/>
      <c r="D103" s="779"/>
      <c r="E103" s="779"/>
      <c r="F103" s="779"/>
      <c r="G103" s="779"/>
      <c r="H103" s="779"/>
      <c r="I103" s="779"/>
      <c r="J103" s="361"/>
      <c r="K103" s="779"/>
      <c r="L103" s="779"/>
    </row>
  </sheetData>
  <mergeCells count="264">
    <mergeCell ref="B102:C102"/>
    <mergeCell ref="D102:E102"/>
    <mergeCell ref="F102:G102"/>
    <mergeCell ref="H102:I102"/>
    <mergeCell ref="K102:L102"/>
    <mergeCell ref="B103:C103"/>
    <mergeCell ref="D103:E103"/>
    <mergeCell ref="F103:G103"/>
    <mergeCell ref="H103:I103"/>
    <mergeCell ref="K103:L103"/>
    <mergeCell ref="B100:C100"/>
    <mergeCell ref="D100:E100"/>
    <mergeCell ref="F100:G100"/>
    <mergeCell ref="H100:I100"/>
    <mergeCell ref="K100:L100"/>
    <mergeCell ref="B101:C101"/>
    <mergeCell ref="D101:E101"/>
    <mergeCell ref="F101:G101"/>
    <mergeCell ref="H101:I101"/>
    <mergeCell ref="K101:L101"/>
    <mergeCell ref="A98:L98"/>
    <mergeCell ref="B99:C99"/>
    <mergeCell ref="D99:E99"/>
    <mergeCell ref="F99:G99"/>
    <mergeCell ref="H99:I99"/>
    <mergeCell ref="K99:L99"/>
    <mergeCell ref="A96:F96"/>
    <mergeCell ref="G96:H96"/>
    <mergeCell ref="I96:J96"/>
    <mergeCell ref="K96:L96"/>
    <mergeCell ref="A97:F97"/>
    <mergeCell ref="G97:H97"/>
    <mergeCell ref="I97:J97"/>
    <mergeCell ref="K97:L97"/>
    <mergeCell ref="A94:F94"/>
    <mergeCell ref="G94:H94"/>
    <mergeCell ref="I94:J94"/>
    <mergeCell ref="K94:L94"/>
    <mergeCell ref="A95:F95"/>
    <mergeCell ref="G95:H95"/>
    <mergeCell ref="I95:J95"/>
    <mergeCell ref="K95:L95"/>
    <mergeCell ref="A91:D91"/>
    <mergeCell ref="E91:F91"/>
    <mergeCell ref="H91:I91"/>
    <mergeCell ref="J91:L91"/>
    <mergeCell ref="A92:L92"/>
    <mergeCell ref="A93:F93"/>
    <mergeCell ref="G93:H93"/>
    <mergeCell ref="I93:J93"/>
    <mergeCell ref="K93:L93"/>
    <mergeCell ref="A89:D89"/>
    <mergeCell ref="E89:F89"/>
    <mergeCell ref="H89:I89"/>
    <mergeCell ref="J89:L89"/>
    <mergeCell ref="A90:D90"/>
    <mergeCell ref="E90:F90"/>
    <mergeCell ref="H90:I90"/>
    <mergeCell ref="J90:L90"/>
    <mergeCell ref="A86:L86"/>
    <mergeCell ref="A87:D87"/>
    <mergeCell ref="E87:F87"/>
    <mergeCell ref="H87:I87"/>
    <mergeCell ref="J87:L87"/>
    <mergeCell ref="A88:D88"/>
    <mergeCell ref="E88:F88"/>
    <mergeCell ref="H88:I88"/>
    <mergeCell ref="J88:L88"/>
    <mergeCell ref="A83:B83"/>
    <mergeCell ref="K83:L83"/>
    <mergeCell ref="A84:B84"/>
    <mergeCell ref="K84:L84"/>
    <mergeCell ref="A85:B85"/>
    <mergeCell ref="K85:L85"/>
    <mergeCell ref="A75:L75"/>
    <mergeCell ref="B76:D76"/>
    <mergeCell ref="E76:J76"/>
    <mergeCell ref="K76:L76"/>
    <mergeCell ref="A81:L81"/>
    <mergeCell ref="A82:B82"/>
    <mergeCell ref="K82:L82"/>
    <mergeCell ref="B66:C66"/>
    <mergeCell ref="J66:K66"/>
    <mergeCell ref="B68:C68"/>
    <mergeCell ref="J68:K68"/>
    <mergeCell ref="A69:L69"/>
    <mergeCell ref="B70:D70"/>
    <mergeCell ref="E70:J70"/>
    <mergeCell ref="K70:L70"/>
    <mergeCell ref="B63:C63"/>
    <mergeCell ref="F63:G63"/>
    <mergeCell ref="I63:J63"/>
    <mergeCell ref="K63:L63"/>
    <mergeCell ref="A64:L64"/>
    <mergeCell ref="B65:C65"/>
    <mergeCell ref="J65:K65"/>
    <mergeCell ref="B61:C61"/>
    <mergeCell ref="F61:G61"/>
    <mergeCell ref="I61:J61"/>
    <mergeCell ref="K61:L61"/>
    <mergeCell ref="B62:C62"/>
    <mergeCell ref="F62:G62"/>
    <mergeCell ref="I62:J62"/>
    <mergeCell ref="K62:L62"/>
    <mergeCell ref="A58:A60"/>
    <mergeCell ref="B58:C60"/>
    <mergeCell ref="D58:E60"/>
    <mergeCell ref="F58:G60"/>
    <mergeCell ref="H58:L58"/>
    <mergeCell ref="I59:J59"/>
    <mergeCell ref="K59:L59"/>
    <mergeCell ref="I60:J60"/>
    <mergeCell ref="K60:L60"/>
    <mergeCell ref="B56:C56"/>
    <mergeCell ref="D56:E56"/>
    <mergeCell ref="F56:G56"/>
    <mergeCell ref="I56:J56"/>
    <mergeCell ref="K56:L56"/>
    <mergeCell ref="A57:L57"/>
    <mergeCell ref="K54:L54"/>
    <mergeCell ref="B55:C55"/>
    <mergeCell ref="D55:E55"/>
    <mergeCell ref="F55:G55"/>
    <mergeCell ref="I55:J55"/>
    <mergeCell ref="K55:L55"/>
    <mergeCell ref="A51:B51"/>
    <mergeCell ref="G51:H51"/>
    <mergeCell ref="I51:J51"/>
    <mergeCell ref="A52:L52"/>
    <mergeCell ref="A53:A54"/>
    <mergeCell ref="B53:C54"/>
    <mergeCell ref="D53:E54"/>
    <mergeCell ref="F53:G54"/>
    <mergeCell ref="H53:L53"/>
    <mergeCell ref="I54:J54"/>
    <mergeCell ref="I48:J48"/>
    <mergeCell ref="A49:B49"/>
    <mergeCell ref="G49:H49"/>
    <mergeCell ref="I49:J49"/>
    <mergeCell ref="A50:B50"/>
    <mergeCell ref="G50:H50"/>
    <mergeCell ref="I50:J50"/>
    <mergeCell ref="A46:D46"/>
    <mergeCell ref="E46:H46"/>
    <mergeCell ref="A47:D47"/>
    <mergeCell ref="E47:H47"/>
    <mergeCell ref="A48:B48"/>
    <mergeCell ref="C48:D48"/>
    <mergeCell ref="G48:H48"/>
    <mergeCell ref="A44:B44"/>
    <mergeCell ref="C44:D44"/>
    <mergeCell ref="G44:H44"/>
    <mergeCell ref="I44:J44"/>
    <mergeCell ref="A45:D45"/>
    <mergeCell ref="E45:H45"/>
    <mergeCell ref="A42:B42"/>
    <mergeCell ref="E42:F42"/>
    <mergeCell ref="G42:H42"/>
    <mergeCell ref="I42:J42"/>
    <mergeCell ref="K42:L42"/>
    <mergeCell ref="A43:L43"/>
    <mergeCell ref="A40:B40"/>
    <mergeCell ref="E40:F40"/>
    <mergeCell ref="G40:H40"/>
    <mergeCell ref="I40:J40"/>
    <mergeCell ref="K40:L40"/>
    <mergeCell ref="A41:B41"/>
    <mergeCell ref="E41:F41"/>
    <mergeCell ref="G41:H41"/>
    <mergeCell ref="I41:J41"/>
    <mergeCell ref="K41:L41"/>
    <mergeCell ref="A39:B39"/>
    <mergeCell ref="C39:D39"/>
    <mergeCell ref="E39:F39"/>
    <mergeCell ref="G39:H39"/>
    <mergeCell ref="I39:J39"/>
    <mergeCell ref="K39:L39"/>
    <mergeCell ref="A36:D36"/>
    <mergeCell ref="E36:H36"/>
    <mergeCell ref="A37:D37"/>
    <mergeCell ref="E37:H37"/>
    <mergeCell ref="A38:D38"/>
    <mergeCell ref="E38:H38"/>
    <mergeCell ref="A33:L33"/>
    <mergeCell ref="A34:L34"/>
    <mergeCell ref="A35:B35"/>
    <mergeCell ref="C35:D35"/>
    <mergeCell ref="E35:F35"/>
    <mergeCell ref="G35:H35"/>
    <mergeCell ref="I35:J35"/>
    <mergeCell ref="K35:L35"/>
    <mergeCell ref="L24:L29"/>
    <mergeCell ref="A30:B30"/>
    <mergeCell ref="I30:J30"/>
    <mergeCell ref="A31:B31"/>
    <mergeCell ref="I31:J31"/>
    <mergeCell ref="A32:B32"/>
    <mergeCell ref="I32:J32"/>
    <mergeCell ref="E24:E29"/>
    <mergeCell ref="F24:F29"/>
    <mergeCell ref="G24:G29"/>
    <mergeCell ref="H24:H29"/>
    <mergeCell ref="I24:J29"/>
    <mergeCell ref="K24:K29"/>
    <mergeCell ref="B21:C21"/>
    <mergeCell ref="D21:G21"/>
    <mergeCell ref="I21:J21"/>
    <mergeCell ref="A22:L22"/>
    <mergeCell ref="A23:B29"/>
    <mergeCell ref="C23:C29"/>
    <mergeCell ref="D23:D29"/>
    <mergeCell ref="E23:F23"/>
    <mergeCell ref="G23:H23"/>
    <mergeCell ref="I23:L23"/>
    <mergeCell ref="B19:C19"/>
    <mergeCell ref="D19:G19"/>
    <mergeCell ref="I19:J19"/>
    <mergeCell ref="B20:C20"/>
    <mergeCell ref="D20:G20"/>
    <mergeCell ref="I20:J20"/>
    <mergeCell ref="B17:C17"/>
    <mergeCell ref="D17:G17"/>
    <mergeCell ref="I17:J17"/>
    <mergeCell ref="B18:C18"/>
    <mergeCell ref="D18:G18"/>
    <mergeCell ref="I18:J18"/>
    <mergeCell ref="B15:C15"/>
    <mergeCell ref="D15:G15"/>
    <mergeCell ref="I15:J15"/>
    <mergeCell ref="B16:C16"/>
    <mergeCell ref="D16:G16"/>
    <mergeCell ref="I16:J16"/>
    <mergeCell ref="B13:C13"/>
    <mergeCell ref="D13:G13"/>
    <mergeCell ref="I13:J13"/>
    <mergeCell ref="B14:C14"/>
    <mergeCell ref="D14:G14"/>
    <mergeCell ref="I14:J14"/>
    <mergeCell ref="B11:C11"/>
    <mergeCell ref="D11:G11"/>
    <mergeCell ref="I11:J11"/>
    <mergeCell ref="B12:C12"/>
    <mergeCell ref="D12:G12"/>
    <mergeCell ref="I12:J12"/>
    <mergeCell ref="A8:L8"/>
    <mergeCell ref="B9:C9"/>
    <mergeCell ref="D9:G9"/>
    <mergeCell ref="I9:J9"/>
    <mergeCell ref="B10:C10"/>
    <mergeCell ref="D10:G10"/>
    <mergeCell ref="I10:J10"/>
    <mergeCell ref="D5:F5"/>
    <mergeCell ref="I5:J5"/>
    <mergeCell ref="D6:F6"/>
    <mergeCell ref="I6:J6"/>
    <mergeCell ref="D7:F7"/>
    <mergeCell ref="I7:J7"/>
    <mergeCell ref="A1:L1"/>
    <mergeCell ref="D2:F2"/>
    <mergeCell ref="I2:J2"/>
    <mergeCell ref="D3:F3"/>
    <mergeCell ref="I3:J3"/>
    <mergeCell ref="D4:F4"/>
    <mergeCell ref="I4:J4"/>
  </mergeCells>
  <pageMargins left="0.31496062992125984" right="0.31496062992125984" top="0.15748031496062992" bottom="0.15748031496062992" header="0.31496062992125984" footer="0.31496062992125984"/>
  <pageSetup paperSize="9" scale="57" orientation="portrait" r:id="rId1"/>
  <rowBreaks count="1" manualBreakCount="1">
    <brk id="49" max="11" man="1"/>
  </rowBreaks>
</worksheet>
</file>

<file path=xl/worksheets/sheet18.xml><?xml version="1.0" encoding="utf-8"?>
<worksheet xmlns="http://schemas.openxmlformats.org/spreadsheetml/2006/main" xmlns:r="http://schemas.openxmlformats.org/officeDocument/2006/relationships">
  <dimension ref="A1:AA62"/>
  <sheetViews>
    <sheetView topLeftCell="A40" zoomScale="68" zoomScaleNormal="68" workbookViewId="0">
      <selection activeCell="A4" sqref="A4:C4"/>
    </sheetView>
  </sheetViews>
  <sheetFormatPr defaultColWidth="7.75" defaultRowHeight="12.75"/>
  <cols>
    <col min="1" max="1" width="3.375" style="412" customWidth="1"/>
    <col min="2" max="2" width="6.75" style="412" customWidth="1"/>
    <col min="3" max="3" width="4.75" style="412" customWidth="1"/>
    <col min="4" max="4" width="4.375" style="412" customWidth="1"/>
    <col min="5" max="5" width="5.875" style="412" customWidth="1"/>
    <col min="6" max="6" width="1.75" style="412" customWidth="1"/>
    <col min="7" max="7" width="4.375" style="412" customWidth="1"/>
    <col min="8" max="8" width="3.375" style="412" customWidth="1"/>
    <col min="9" max="9" width="2.25" style="412" customWidth="1"/>
    <col min="10" max="10" width="1" style="412" customWidth="1"/>
    <col min="11" max="11" width="3.125" style="412" customWidth="1"/>
    <col min="12" max="12" width="3.375" style="412" customWidth="1"/>
    <col min="13" max="13" width="3" style="412" customWidth="1"/>
    <col min="14" max="14" width="0.75" style="412" customWidth="1"/>
    <col min="15" max="15" width="4.25" style="412" customWidth="1"/>
    <col min="16" max="16" width="2" style="412" customWidth="1"/>
    <col min="17" max="17" width="3.75" style="412" customWidth="1"/>
    <col min="18" max="18" width="4.125" style="412" customWidth="1"/>
    <col min="19" max="19" width="1.375" style="412" customWidth="1"/>
    <col min="20" max="20" width="10.25" style="412" customWidth="1"/>
    <col min="21" max="21" width="4.875" style="412" customWidth="1"/>
    <col min="22" max="22" width="4.125" style="412" customWidth="1"/>
    <col min="23" max="23" width="2.375" style="412" customWidth="1"/>
    <col min="24" max="24" width="7.375" style="412" customWidth="1"/>
    <col min="25" max="25" width="2.75" style="412" customWidth="1"/>
    <col min="26" max="26" width="4.25" style="412" customWidth="1"/>
    <col min="27" max="27" width="6" style="412" customWidth="1"/>
    <col min="28" max="16384" width="7.75" style="412"/>
  </cols>
  <sheetData>
    <row r="1" spans="1:27" ht="42.6" customHeight="1">
      <c r="A1" s="860" t="s">
        <v>1039</v>
      </c>
      <c r="B1" s="861"/>
      <c r="C1" s="861"/>
      <c r="D1" s="861"/>
      <c r="E1" s="861"/>
      <c r="F1" s="861"/>
      <c r="G1" s="861"/>
      <c r="H1" s="861"/>
      <c r="I1" s="861"/>
      <c r="J1" s="861"/>
      <c r="K1" s="861"/>
      <c r="L1" s="861"/>
      <c r="M1" s="861"/>
      <c r="N1" s="861"/>
      <c r="O1" s="861"/>
      <c r="P1" s="861"/>
      <c r="Q1" s="861"/>
      <c r="R1" s="861"/>
      <c r="S1" s="861"/>
      <c r="T1" s="861"/>
      <c r="U1" s="861"/>
      <c r="V1" s="861"/>
      <c r="W1" s="861"/>
      <c r="X1" s="861"/>
      <c r="Y1" s="861"/>
      <c r="Z1" s="861"/>
      <c r="AA1" s="862"/>
    </row>
    <row r="2" spans="1:27" ht="266.25" customHeight="1">
      <c r="A2" s="863" t="s">
        <v>1040</v>
      </c>
      <c r="B2" s="864"/>
      <c r="C2" s="865"/>
      <c r="D2" s="866" t="s">
        <v>1041</v>
      </c>
      <c r="E2" s="867"/>
      <c r="F2" s="868"/>
      <c r="G2" s="866" t="s">
        <v>1042</v>
      </c>
      <c r="H2" s="868"/>
      <c r="I2" s="863" t="s">
        <v>1043</v>
      </c>
      <c r="J2" s="864"/>
      <c r="K2" s="864"/>
      <c r="L2" s="865"/>
      <c r="M2" s="866" t="s">
        <v>1044</v>
      </c>
      <c r="N2" s="867"/>
      <c r="O2" s="867"/>
      <c r="P2" s="868"/>
      <c r="Q2" s="863" t="s">
        <v>1045</v>
      </c>
      <c r="R2" s="864"/>
      <c r="S2" s="865"/>
      <c r="T2" s="413" t="s">
        <v>1046</v>
      </c>
      <c r="U2" s="866" t="s">
        <v>1047</v>
      </c>
      <c r="V2" s="868"/>
      <c r="W2" s="863" t="s">
        <v>1048</v>
      </c>
      <c r="X2" s="864"/>
      <c r="Y2" s="865"/>
      <c r="Z2" s="866" t="s">
        <v>1049</v>
      </c>
      <c r="AA2" s="868"/>
    </row>
    <row r="3" spans="1:27" ht="20.25" customHeight="1">
      <c r="A3" s="877">
        <v>-1</v>
      </c>
      <c r="B3" s="878"/>
      <c r="C3" s="879"/>
      <c r="D3" s="880">
        <v>-2</v>
      </c>
      <c r="E3" s="881"/>
      <c r="F3" s="882"/>
      <c r="G3" s="869">
        <v>-3</v>
      </c>
      <c r="H3" s="870"/>
      <c r="I3" s="877">
        <v>-4</v>
      </c>
      <c r="J3" s="878"/>
      <c r="K3" s="878"/>
      <c r="L3" s="879"/>
      <c r="M3" s="869">
        <v>-5</v>
      </c>
      <c r="N3" s="883"/>
      <c r="O3" s="883"/>
      <c r="P3" s="870"/>
      <c r="Q3" s="869">
        <v>-6</v>
      </c>
      <c r="R3" s="883"/>
      <c r="S3" s="870"/>
      <c r="T3" s="420" t="s">
        <v>1050</v>
      </c>
      <c r="U3" s="869">
        <v>-8</v>
      </c>
      <c r="V3" s="870"/>
      <c r="W3" s="871" t="s">
        <v>1051</v>
      </c>
      <c r="X3" s="872"/>
      <c r="Y3" s="873"/>
      <c r="Z3" s="871" t="s">
        <v>1052</v>
      </c>
      <c r="AA3" s="873"/>
    </row>
    <row r="4" spans="1:27" ht="20.25" customHeight="1">
      <c r="A4" s="874" t="s">
        <v>1089</v>
      </c>
      <c r="B4" s="875"/>
      <c r="C4" s="876"/>
      <c r="D4" s="415"/>
      <c r="E4" s="415"/>
      <c r="F4" s="416"/>
      <c r="G4" s="417"/>
      <c r="H4" s="419"/>
      <c r="I4" s="436"/>
      <c r="J4" s="437"/>
      <c r="K4" s="437"/>
      <c r="L4" s="433"/>
      <c r="M4" s="419"/>
      <c r="N4" s="419"/>
      <c r="O4" s="419"/>
      <c r="P4" s="418"/>
      <c r="Q4" s="417"/>
      <c r="R4" s="419"/>
      <c r="S4" s="418"/>
      <c r="T4" s="420"/>
      <c r="U4" s="417"/>
      <c r="V4" s="418"/>
      <c r="W4" s="421"/>
      <c r="X4" s="422"/>
      <c r="Y4" s="423"/>
      <c r="Z4" s="421"/>
      <c r="AA4" s="423"/>
    </row>
    <row r="5" spans="1:27" ht="20.25" customHeight="1">
      <c r="A5" s="874" t="s">
        <v>1053</v>
      </c>
      <c r="B5" s="875"/>
      <c r="C5" s="876"/>
      <c r="D5" s="415"/>
      <c r="E5" s="415"/>
      <c r="F5" s="416"/>
      <c r="G5" s="417"/>
      <c r="H5" s="419"/>
      <c r="I5" s="874" t="s">
        <v>1053</v>
      </c>
      <c r="J5" s="875"/>
      <c r="K5" s="875"/>
      <c r="L5" s="876"/>
      <c r="M5" s="419"/>
      <c r="N5" s="419"/>
      <c r="O5" s="419"/>
      <c r="P5" s="418"/>
      <c r="Q5" s="417"/>
      <c r="R5" s="419"/>
      <c r="S5" s="418"/>
      <c r="T5" s="420"/>
      <c r="U5" s="417"/>
      <c r="V5" s="418"/>
      <c r="W5" s="421"/>
      <c r="X5" s="422"/>
      <c r="Y5" s="423"/>
      <c r="Z5" s="421"/>
      <c r="AA5" s="423"/>
    </row>
    <row r="6" spans="1:27" ht="20.25" customHeight="1">
      <c r="A6" s="874" t="s">
        <v>1054</v>
      </c>
      <c r="B6" s="875"/>
      <c r="C6" s="876"/>
      <c r="D6" s="415"/>
      <c r="E6" s="415"/>
      <c r="F6" s="416"/>
      <c r="G6" s="417"/>
      <c r="H6" s="419"/>
      <c r="I6" s="874" t="s">
        <v>1054</v>
      </c>
      <c r="J6" s="875"/>
      <c r="K6" s="875"/>
      <c r="L6" s="876"/>
      <c r="M6" s="419"/>
      <c r="N6" s="419"/>
      <c r="O6" s="419"/>
      <c r="P6" s="418"/>
      <c r="Q6" s="417"/>
      <c r="R6" s="419"/>
      <c r="S6" s="418"/>
      <c r="T6" s="420"/>
      <c r="U6" s="417"/>
      <c r="V6" s="418"/>
      <c r="W6" s="421"/>
      <c r="X6" s="422"/>
      <c r="Y6" s="423"/>
      <c r="Z6" s="421"/>
      <c r="AA6" s="423"/>
    </row>
    <row r="7" spans="1:27" ht="20.25" customHeight="1">
      <c r="A7" s="874" t="s">
        <v>1055</v>
      </c>
      <c r="B7" s="875"/>
      <c r="C7" s="876"/>
      <c r="D7" s="415"/>
      <c r="E7" s="415"/>
      <c r="F7" s="416"/>
      <c r="G7" s="417"/>
      <c r="H7" s="419"/>
      <c r="I7" s="874" t="s">
        <v>1055</v>
      </c>
      <c r="J7" s="875"/>
      <c r="K7" s="875"/>
      <c r="L7" s="876"/>
      <c r="M7" s="419"/>
      <c r="N7" s="419"/>
      <c r="O7" s="419"/>
      <c r="P7" s="418"/>
      <c r="Q7" s="417"/>
      <c r="R7" s="419"/>
      <c r="S7" s="418"/>
      <c r="T7" s="420"/>
      <c r="U7" s="417"/>
      <c r="V7" s="418"/>
      <c r="W7" s="421"/>
      <c r="X7" s="422"/>
      <c r="Y7" s="423"/>
      <c r="Z7" s="421"/>
      <c r="AA7" s="423"/>
    </row>
    <row r="8" spans="1:27" ht="20.25" customHeight="1">
      <c r="A8" s="874" t="s">
        <v>1056</v>
      </c>
      <c r="B8" s="875"/>
      <c r="C8" s="876"/>
      <c r="D8" s="415"/>
      <c r="E8" s="415"/>
      <c r="F8" s="416"/>
      <c r="G8" s="417"/>
      <c r="H8" s="419"/>
      <c r="I8" s="874" t="s">
        <v>1056</v>
      </c>
      <c r="J8" s="875"/>
      <c r="K8" s="875"/>
      <c r="L8" s="876"/>
      <c r="M8" s="419"/>
      <c r="N8" s="419"/>
      <c r="O8" s="419"/>
      <c r="P8" s="418"/>
      <c r="Q8" s="417"/>
      <c r="R8" s="419"/>
      <c r="S8" s="418"/>
      <c r="T8" s="420"/>
      <c r="U8" s="417"/>
      <c r="V8" s="418"/>
      <c r="W8" s="421"/>
      <c r="X8" s="422"/>
      <c r="Y8" s="423"/>
      <c r="Z8" s="421"/>
      <c r="AA8" s="423"/>
    </row>
    <row r="9" spans="1:27" ht="30" customHeight="1">
      <c r="A9" s="884" t="s">
        <v>1057</v>
      </c>
      <c r="B9" s="885"/>
      <c r="C9" s="886"/>
      <c r="D9" s="871"/>
      <c r="E9" s="872"/>
      <c r="F9" s="873"/>
      <c r="G9" s="871"/>
      <c r="H9" s="873"/>
      <c r="I9" s="884" t="s">
        <v>1057</v>
      </c>
      <c r="J9" s="885"/>
      <c r="K9" s="885"/>
      <c r="L9" s="886"/>
      <c r="M9" s="871"/>
      <c r="N9" s="872"/>
      <c r="O9" s="872"/>
      <c r="P9" s="873"/>
      <c r="Q9" s="871"/>
      <c r="R9" s="872"/>
      <c r="S9" s="873"/>
      <c r="T9" s="420"/>
      <c r="U9" s="871"/>
      <c r="V9" s="873"/>
      <c r="W9" s="871"/>
      <c r="X9" s="872"/>
      <c r="Y9" s="873"/>
      <c r="Z9" s="871"/>
      <c r="AA9" s="873"/>
    </row>
    <row r="10" spans="1:27" ht="65.25" customHeight="1">
      <c r="A10" s="860" t="s">
        <v>1058</v>
      </c>
      <c r="B10" s="861"/>
      <c r="C10" s="861"/>
      <c r="D10" s="861"/>
      <c r="E10" s="861"/>
      <c r="F10" s="861"/>
      <c r="G10" s="861"/>
      <c r="H10" s="861"/>
      <c r="I10" s="861"/>
      <c r="J10" s="861"/>
      <c r="K10" s="861"/>
      <c r="L10" s="861"/>
      <c r="M10" s="861"/>
      <c r="N10" s="861"/>
      <c r="O10" s="861"/>
      <c r="P10" s="861"/>
      <c r="Q10" s="861"/>
      <c r="R10" s="861"/>
      <c r="S10" s="861"/>
      <c r="T10" s="861"/>
      <c r="U10" s="861"/>
      <c r="V10" s="861"/>
      <c r="W10" s="861"/>
      <c r="X10" s="861"/>
      <c r="Y10" s="861"/>
      <c r="Z10" s="861"/>
      <c r="AA10" s="862"/>
    </row>
    <row r="11" spans="1:27" ht="50.45" customHeight="1">
      <c r="A11" s="893"/>
      <c r="B11" s="894"/>
      <c r="C11" s="895"/>
      <c r="D11" s="871" t="s">
        <v>1059</v>
      </c>
      <c r="E11" s="872"/>
      <c r="F11" s="872"/>
      <c r="G11" s="872"/>
      <c r="H11" s="872"/>
      <c r="I11" s="872"/>
      <c r="J11" s="872"/>
      <c r="K11" s="872"/>
      <c r="L11" s="872"/>
      <c r="M11" s="872"/>
      <c r="N11" s="872"/>
      <c r="O11" s="872"/>
      <c r="P11" s="872"/>
      <c r="Q11" s="872"/>
      <c r="R11" s="872"/>
      <c r="S11" s="872"/>
      <c r="T11" s="872"/>
      <c r="U11" s="872"/>
      <c r="V11" s="872"/>
      <c r="W11" s="872"/>
      <c r="X11" s="872"/>
      <c r="Y11" s="872"/>
      <c r="Z11" s="872"/>
      <c r="AA11" s="873"/>
    </row>
    <row r="12" spans="1:27" ht="49.35" customHeight="1">
      <c r="A12" s="896" t="s">
        <v>1060</v>
      </c>
      <c r="B12" s="897"/>
      <c r="C12" s="898"/>
      <c r="D12" s="899" t="s">
        <v>1061</v>
      </c>
      <c r="E12" s="900"/>
      <c r="F12" s="901"/>
      <c r="G12" s="899" t="s">
        <v>1061</v>
      </c>
      <c r="H12" s="900"/>
      <c r="I12" s="900"/>
      <c r="J12" s="901"/>
      <c r="K12" s="890" t="s">
        <v>1062</v>
      </c>
      <c r="L12" s="891"/>
      <c r="M12" s="891"/>
      <c r="N12" s="892"/>
      <c r="O12" s="902" t="s">
        <v>1061</v>
      </c>
      <c r="P12" s="903"/>
      <c r="Q12" s="903"/>
      <c r="R12" s="904"/>
      <c r="S12" s="887" t="s">
        <v>1061</v>
      </c>
      <c r="T12" s="888"/>
      <c r="U12" s="888"/>
      <c r="V12" s="888"/>
      <c r="W12" s="888"/>
      <c r="X12" s="888"/>
      <c r="Y12" s="888"/>
      <c r="Z12" s="888"/>
      <c r="AA12" s="889"/>
    </row>
    <row r="13" spans="1:27" ht="18.75" customHeight="1">
      <c r="A13" s="887" t="s">
        <v>1089</v>
      </c>
      <c r="B13" s="888"/>
      <c r="C13" s="889"/>
      <c r="D13" s="887"/>
      <c r="E13" s="888"/>
      <c r="F13" s="889"/>
      <c r="G13" s="887"/>
      <c r="H13" s="888"/>
      <c r="I13" s="888"/>
      <c r="J13" s="889"/>
      <c r="K13" s="890"/>
      <c r="L13" s="891"/>
      <c r="M13" s="891"/>
      <c r="N13" s="892"/>
      <c r="O13" s="887"/>
      <c r="P13" s="888"/>
      <c r="Q13" s="888"/>
      <c r="R13" s="889"/>
      <c r="S13" s="887"/>
      <c r="T13" s="888"/>
      <c r="U13" s="888"/>
      <c r="V13" s="888"/>
      <c r="W13" s="888"/>
      <c r="X13" s="888"/>
      <c r="Y13" s="888"/>
      <c r="Z13" s="888"/>
      <c r="AA13" s="889"/>
    </row>
    <row r="14" spans="1:27" ht="26.1" customHeight="1">
      <c r="A14" s="887" t="s">
        <v>1053</v>
      </c>
      <c r="B14" s="888"/>
      <c r="C14" s="889"/>
      <c r="D14" s="887"/>
      <c r="E14" s="888"/>
      <c r="F14" s="889"/>
      <c r="G14" s="887"/>
      <c r="H14" s="888"/>
      <c r="I14" s="888"/>
      <c r="J14" s="889"/>
      <c r="K14" s="890"/>
      <c r="L14" s="891"/>
      <c r="M14" s="891"/>
      <c r="N14" s="892"/>
      <c r="O14" s="887"/>
      <c r="P14" s="888"/>
      <c r="Q14" s="888"/>
      <c r="R14" s="889"/>
      <c r="S14" s="887"/>
      <c r="T14" s="888"/>
      <c r="U14" s="888"/>
      <c r="V14" s="888"/>
      <c r="W14" s="888"/>
      <c r="X14" s="888"/>
      <c r="Y14" s="888"/>
      <c r="Z14" s="888"/>
      <c r="AA14" s="889"/>
    </row>
    <row r="15" spans="1:27" ht="26.45" customHeight="1">
      <c r="A15" s="887" t="s">
        <v>1054</v>
      </c>
      <c r="B15" s="888"/>
      <c r="C15" s="889"/>
      <c r="D15" s="887"/>
      <c r="E15" s="888"/>
      <c r="F15" s="889"/>
      <c r="G15" s="887"/>
      <c r="H15" s="888"/>
      <c r="I15" s="888"/>
      <c r="J15" s="889"/>
      <c r="K15" s="890"/>
      <c r="L15" s="891"/>
      <c r="M15" s="891"/>
      <c r="N15" s="892"/>
      <c r="O15" s="887"/>
      <c r="P15" s="888"/>
      <c r="Q15" s="888"/>
      <c r="R15" s="889"/>
      <c r="S15" s="887"/>
      <c r="T15" s="888"/>
      <c r="U15" s="888"/>
      <c r="V15" s="888"/>
      <c r="W15" s="888"/>
      <c r="X15" s="888"/>
      <c r="Y15" s="888"/>
      <c r="Z15" s="888"/>
      <c r="AA15" s="889"/>
    </row>
    <row r="16" spans="1:27" ht="24" customHeight="1">
      <c r="A16" s="887" t="s">
        <v>1055</v>
      </c>
      <c r="B16" s="888"/>
      <c r="C16" s="889"/>
      <c r="D16" s="887"/>
      <c r="E16" s="888"/>
      <c r="F16" s="889"/>
      <c r="G16" s="887"/>
      <c r="H16" s="888"/>
      <c r="I16" s="888"/>
      <c r="J16" s="889"/>
      <c r="K16" s="890"/>
      <c r="L16" s="891"/>
      <c r="M16" s="891"/>
      <c r="N16" s="892"/>
      <c r="O16" s="887"/>
      <c r="P16" s="888"/>
      <c r="Q16" s="888"/>
      <c r="R16" s="889"/>
      <c r="S16" s="887"/>
      <c r="T16" s="888"/>
      <c r="U16" s="888"/>
      <c r="V16" s="888"/>
      <c r="W16" s="888"/>
      <c r="X16" s="888"/>
      <c r="Y16" s="888"/>
      <c r="Z16" s="888"/>
      <c r="AA16" s="889"/>
    </row>
    <row r="17" spans="1:27" ht="22.35" customHeight="1">
      <c r="A17" s="887" t="s">
        <v>1056</v>
      </c>
      <c r="B17" s="888"/>
      <c r="C17" s="889"/>
      <c r="D17" s="887"/>
      <c r="E17" s="888"/>
      <c r="F17" s="889"/>
      <c r="G17" s="887"/>
      <c r="H17" s="888"/>
      <c r="I17" s="888"/>
      <c r="J17" s="889"/>
      <c r="K17" s="890"/>
      <c r="L17" s="891"/>
      <c r="M17" s="891"/>
      <c r="N17" s="892"/>
      <c r="O17" s="887"/>
      <c r="P17" s="888"/>
      <c r="Q17" s="888"/>
      <c r="R17" s="889"/>
      <c r="S17" s="887"/>
      <c r="T17" s="888"/>
      <c r="U17" s="888"/>
      <c r="V17" s="888"/>
      <c r="W17" s="888"/>
      <c r="X17" s="888"/>
      <c r="Y17" s="888"/>
      <c r="Z17" s="888"/>
      <c r="AA17" s="889"/>
    </row>
    <row r="18" spans="1:27" ht="18" customHeight="1">
      <c r="A18" s="887" t="s">
        <v>1057</v>
      </c>
      <c r="B18" s="888"/>
      <c r="C18" s="889"/>
      <c r="D18" s="887"/>
      <c r="E18" s="888"/>
      <c r="F18" s="889"/>
      <c r="G18" s="887"/>
      <c r="H18" s="888"/>
      <c r="I18" s="888"/>
      <c r="J18" s="889"/>
      <c r="K18" s="890"/>
      <c r="L18" s="891"/>
      <c r="M18" s="891"/>
      <c r="N18" s="892"/>
      <c r="O18" s="887"/>
      <c r="P18" s="888"/>
      <c r="Q18" s="888"/>
      <c r="R18" s="889"/>
      <c r="S18" s="887"/>
      <c r="T18" s="888"/>
      <c r="U18" s="888"/>
      <c r="V18" s="888"/>
      <c r="W18" s="888"/>
      <c r="X18" s="888"/>
      <c r="Y18" s="888"/>
      <c r="Z18" s="888"/>
      <c r="AA18" s="889"/>
    </row>
    <row r="19" spans="1:27" ht="21.6" customHeight="1">
      <c r="A19" s="976" t="s">
        <v>1063</v>
      </c>
      <c r="B19" s="977"/>
      <c r="C19" s="978"/>
      <c r="D19" s="979"/>
      <c r="E19" s="980"/>
      <c r="F19" s="981"/>
      <c r="G19" s="979"/>
      <c r="H19" s="980"/>
      <c r="I19" s="980"/>
      <c r="J19" s="981"/>
      <c r="K19" s="979"/>
      <c r="L19" s="980"/>
      <c r="M19" s="980"/>
      <c r="N19" s="981"/>
      <c r="O19" s="979"/>
      <c r="P19" s="980"/>
      <c r="Q19" s="980"/>
      <c r="R19" s="981"/>
      <c r="S19" s="979"/>
      <c r="T19" s="980"/>
      <c r="U19" s="980"/>
      <c r="V19" s="980"/>
      <c r="W19" s="980"/>
      <c r="X19" s="980"/>
      <c r="Y19" s="980"/>
      <c r="Z19" s="980"/>
      <c r="AA19" s="981"/>
    </row>
    <row r="20" spans="1:27" ht="20.100000000000001" customHeight="1">
      <c r="A20" s="860" t="s">
        <v>1064</v>
      </c>
      <c r="B20" s="861"/>
      <c r="C20" s="861"/>
      <c r="D20" s="861"/>
      <c r="E20" s="861"/>
      <c r="F20" s="861"/>
      <c r="G20" s="861"/>
      <c r="H20" s="861"/>
      <c r="I20" s="861"/>
      <c r="J20" s="861"/>
      <c r="K20" s="861"/>
      <c r="L20" s="861"/>
      <c r="M20" s="861"/>
      <c r="N20" s="861"/>
      <c r="O20" s="861"/>
      <c r="P20" s="861"/>
      <c r="Q20" s="861"/>
      <c r="R20" s="861"/>
      <c r="S20" s="861"/>
      <c r="T20" s="861"/>
      <c r="U20" s="861"/>
      <c r="V20" s="861"/>
      <c r="W20" s="861"/>
      <c r="X20" s="861"/>
      <c r="Y20" s="861"/>
      <c r="Z20" s="861"/>
      <c r="AA20" s="862"/>
    </row>
    <row r="21" spans="1:27" ht="408.75" customHeight="1">
      <c r="A21" s="420" t="s">
        <v>1065</v>
      </c>
      <c r="B21" s="424" t="s">
        <v>1066</v>
      </c>
      <c r="C21" s="871" t="s">
        <v>1067</v>
      </c>
      <c r="D21" s="873"/>
      <c r="E21" s="424" t="s">
        <v>1068</v>
      </c>
      <c r="F21" s="871" t="s">
        <v>1069</v>
      </c>
      <c r="G21" s="873"/>
      <c r="H21" s="896" t="s">
        <v>1070</v>
      </c>
      <c r="I21" s="898"/>
      <c r="J21" s="871" t="s">
        <v>1071</v>
      </c>
      <c r="K21" s="873"/>
      <c r="L21" s="911" t="s">
        <v>1072</v>
      </c>
      <c r="M21" s="873"/>
      <c r="N21" s="871" t="s">
        <v>1073</v>
      </c>
      <c r="O21" s="873"/>
      <c r="P21" s="871" t="s">
        <v>1074</v>
      </c>
      <c r="Q21" s="873"/>
      <c r="R21" s="912" t="s">
        <v>1075</v>
      </c>
      <c r="S21" s="913"/>
      <c r="T21" s="420" t="s">
        <v>1076</v>
      </c>
      <c r="U21" s="420" t="s">
        <v>1077</v>
      </c>
      <c r="V21" s="871" t="s">
        <v>1078</v>
      </c>
      <c r="W21" s="873"/>
      <c r="X21" s="420" t="s">
        <v>1079</v>
      </c>
      <c r="Y21" s="896" t="s">
        <v>1080</v>
      </c>
      <c r="Z21" s="898"/>
      <c r="AA21" s="420" t="s">
        <v>1081</v>
      </c>
    </row>
    <row r="22" spans="1:27" ht="30.6" customHeight="1">
      <c r="A22" s="435"/>
      <c r="B22" s="426">
        <v>-1</v>
      </c>
      <c r="C22" s="877">
        <v>-2</v>
      </c>
      <c r="D22" s="879"/>
      <c r="E22" s="426">
        <v>-3</v>
      </c>
      <c r="F22" s="877">
        <v>-4</v>
      </c>
      <c r="G22" s="879"/>
      <c r="H22" s="877">
        <v>-5</v>
      </c>
      <c r="I22" s="879"/>
      <c r="J22" s="877">
        <v>-6</v>
      </c>
      <c r="K22" s="879"/>
      <c r="L22" s="877">
        <v>-7</v>
      </c>
      <c r="M22" s="879"/>
      <c r="N22" s="877">
        <v>-8</v>
      </c>
      <c r="O22" s="879"/>
      <c r="P22" s="877">
        <v>-9</v>
      </c>
      <c r="Q22" s="878"/>
      <c r="R22" s="909">
        <v>-10</v>
      </c>
      <c r="S22" s="910"/>
      <c r="T22" s="414">
        <v>-11</v>
      </c>
      <c r="U22" s="426">
        <v>-12</v>
      </c>
      <c r="V22" s="877">
        <v>-13</v>
      </c>
      <c r="W22" s="879"/>
      <c r="X22" s="426">
        <v>-14</v>
      </c>
      <c r="Y22" s="877">
        <v>-15</v>
      </c>
      <c r="Z22" s="879"/>
      <c r="AA22" s="426">
        <v>-16</v>
      </c>
    </row>
    <row r="23" spans="1:27" ht="30.6" customHeight="1">
      <c r="A23" s="434"/>
      <c r="B23" s="433" t="s">
        <v>1089</v>
      </c>
      <c r="C23" s="914"/>
      <c r="D23" s="914"/>
      <c r="E23" s="432"/>
      <c r="F23" s="914"/>
      <c r="G23" s="914"/>
      <c r="H23" s="914"/>
      <c r="I23" s="914"/>
      <c r="J23" s="914"/>
      <c r="K23" s="914"/>
      <c r="L23" s="914"/>
      <c r="M23" s="914"/>
      <c r="N23" s="914"/>
      <c r="O23" s="914"/>
      <c r="P23" s="914"/>
      <c r="Q23" s="914"/>
      <c r="R23" s="914"/>
      <c r="S23" s="914"/>
      <c r="T23" s="432"/>
      <c r="U23" s="432"/>
      <c r="V23" s="914"/>
      <c r="W23" s="914"/>
      <c r="X23" s="432"/>
      <c r="Y23" s="914"/>
      <c r="Z23" s="914"/>
      <c r="AA23" s="432"/>
    </row>
    <row r="24" spans="1:27" ht="14.45" customHeight="1">
      <c r="A24" s="427"/>
      <c r="B24" s="928" t="s">
        <v>1053</v>
      </c>
      <c r="C24" s="929"/>
      <c r="D24" s="930"/>
      <c r="E24" s="915"/>
      <c r="F24" s="905"/>
      <c r="G24" s="927"/>
      <c r="H24" s="905"/>
      <c r="I24" s="927"/>
      <c r="J24" s="905"/>
      <c r="K24" s="927"/>
      <c r="L24" s="905"/>
      <c r="M24" s="927"/>
      <c r="N24" s="905"/>
      <c r="O24" s="927"/>
      <c r="P24" s="905"/>
      <c r="Q24" s="906"/>
      <c r="R24" s="905"/>
      <c r="S24" s="927"/>
      <c r="T24" s="915"/>
      <c r="U24" s="915"/>
      <c r="V24" s="905"/>
      <c r="W24" s="927"/>
      <c r="X24" s="915"/>
      <c r="Y24" s="905"/>
      <c r="Z24" s="927"/>
      <c r="AA24" s="915"/>
    </row>
    <row r="25" spans="1:27" ht="14.45" customHeight="1">
      <c r="A25" s="427"/>
      <c r="B25" s="908"/>
      <c r="C25" s="920"/>
      <c r="D25" s="921"/>
      <c r="E25" s="916"/>
      <c r="F25" s="907"/>
      <c r="G25" s="926"/>
      <c r="H25" s="907"/>
      <c r="I25" s="926"/>
      <c r="J25" s="905"/>
      <c r="K25" s="927"/>
      <c r="L25" s="907"/>
      <c r="M25" s="926"/>
      <c r="N25" s="907"/>
      <c r="O25" s="926"/>
      <c r="P25" s="907"/>
      <c r="Q25" s="908"/>
      <c r="R25" s="907"/>
      <c r="S25" s="926"/>
      <c r="T25" s="916"/>
      <c r="U25" s="916"/>
      <c r="V25" s="907"/>
      <c r="W25" s="926"/>
      <c r="X25" s="916"/>
      <c r="Y25" s="907"/>
      <c r="Z25" s="926"/>
      <c r="AA25" s="916"/>
    </row>
    <row r="26" spans="1:27" ht="14.45" customHeight="1">
      <c r="A26" s="427"/>
      <c r="B26" s="917" t="s">
        <v>1054</v>
      </c>
      <c r="C26" s="918"/>
      <c r="D26" s="919"/>
      <c r="E26" s="922"/>
      <c r="F26" s="924"/>
      <c r="G26" s="925"/>
      <c r="H26" s="924"/>
      <c r="I26" s="925"/>
      <c r="J26" s="924"/>
      <c r="K26" s="925"/>
      <c r="L26" s="924"/>
      <c r="M26" s="925"/>
      <c r="N26" s="924"/>
      <c r="O26" s="925"/>
      <c r="P26" s="905"/>
      <c r="Q26" s="927"/>
      <c r="R26" s="924"/>
      <c r="S26" s="925"/>
      <c r="T26" s="931"/>
      <c r="U26" s="931"/>
      <c r="V26" s="924"/>
      <c r="W26" s="925"/>
      <c r="X26" s="931"/>
      <c r="Y26" s="924"/>
      <c r="Z26" s="925"/>
      <c r="AA26" s="922"/>
    </row>
    <row r="27" spans="1:27" ht="14.45" customHeight="1">
      <c r="A27" s="427"/>
      <c r="B27" s="908"/>
      <c r="C27" s="920"/>
      <c r="D27" s="921"/>
      <c r="E27" s="923"/>
      <c r="F27" s="907"/>
      <c r="G27" s="926"/>
      <c r="H27" s="907"/>
      <c r="I27" s="926"/>
      <c r="J27" s="907"/>
      <c r="K27" s="926"/>
      <c r="L27" s="907"/>
      <c r="M27" s="926"/>
      <c r="N27" s="907"/>
      <c r="O27" s="926"/>
      <c r="P27" s="905"/>
      <c r="Q27" s="927"/>
      <c r="R27" s="907"/>
      <c r="S27" s="926"/>
      <c r="T27" s="916"/>
      <c r="U27" s="916"/>
      <c r="V27" s="907"/>
      <c r="W27" s="926"/>
      <c r="X27" s="916"/>
      <c r="Y27" s="907"/>
      <c r="Z27" s="926"/>
      <c r="AA27" s="923"/>
    </row>
    <row r="28" spans="1:27" ht="14.45" customHeight="1">
      <c r="A28" s="427"/>
      <c r="B28" s="917" t="s">
        <v>1055</v>
      </c>
      <c r="C28" s="924"/>
      <c r="D28" s="925"/>
      <c r="E28" s="931"/>
      <c r="F28" s="924"/>
      <c r="G28" s="925"/>
      <c r="H28" s="924"/>
      <c r="I28" s="925"/>
      <c r="J28" s="924"/>
      <c r="K28" s="925"/>
      <c r="L28" s="924"/>
      <c r="M28" s="925"/>
      <c r="N28" s="924"/>
      <c r="O28" s="925"/>
      <c r="P28" s="924"/>
      <c r="Q28" s="925"/>
      <c r="R28" s="924"/>
      <c r="S28" s="925"/>
      <c r="T28" s="931"/>
      <c r="U28" s="931"/>
      <c r="V28" s="924"/>
      <c r="W28" s="925"/>
      <c r="X28" s="931"/>
      <c r="Y28" s="924"/>
      <c r="Z28" s="925"/>
      <c r="AA28" s="931"/>
    </row>
    <row r="29" spans="1:27" ht="14.45" customHeight="1">
      <c r="A29" s="427"/>
      <c r="B29" s="908"/>
      <c r="C29" s="907"/>
      <c r="D29" s="926"/>
      <c r="E29" s="916"/>
      <c r="F29" s="907"/>
      <c r="G29" s="926"/>
      <c r="H29" s="907"/>
      <c r="I29" s="926"/>
      <c r="J29" s="907"/>
      <c r="K29" s="926"/>
      <c r="L29" s="907"/>
      <c r="M29" s="926"/>
      <c r="N29" s="907"/>
      <c r="O29" s="926"/>
      <c r="P29" s="907"/>
      <c r="Q29" s="926"/>
      <c r="R29" s="907"/>
      <c r="S29" s="926"/>
      <c r="T29" s="916"/>
      <c r="U29" s="916"/>
      <c r="V29" s="907"/>
      <c r="W29" s="926"/>
      <c r="X29" s="916"/>
      <c r="Y29" s="907"/>
      <c r="Z29" s="926"/>
      <c r="AA29" s="916"/>
    </row>
    <row r="30" spans="1:27" ht="14.45" customHeight="1">
      <c r="A30" s="427"/>
      <c r="B30" s="917" t="s">
        <v>1056</v>
      </c>
      <c r="C30" s="924"/>
      <c r="D30" s="925"/>
      <c r="E30" s="931"/>
      <c r="F30" s="924"/>
      <c r="G30" s="925"/>
      <c r="H30" s="924"/>
      <c r="I30" s="925"/>
      <c r="J30" s="924"/>
      <c r="K30" s="925"/>
      <c r="L30" s="924"/>
      <c r="M30" s="925"/>
      <c r="N30" s="924"/>
      <c r="O30" s="925"/>
      <c r="P30" s="924"/>
      <c r="Q30" s="925"/>
      <c r="R30" s="924"/>
      <c r="S30" s="925"/>
      <c r="T30" s="931"/>
      <c r="U30" s="931"/>
      <c r="V30" s="924"/>
      <c r="W30" s="925"/>
      <c r="X30" s="931"/>
      <c r="Y30" s="918"/>
      <c r="Z30" s="919"/>
      <c r="AA30" s="931"/>
    </row>
    <row r="31" spans="1:27" ht="14.45" customHeight="1">
      <c r="A31" s="427"/>
      <c r="B31" s="908"/>
      <c r="C31" s="907"/>
      <c r="D31" s="926"/>
      <c r="E31" s="916"/>
      <c r="F31" s="907"/>
      <c r="G31" s="926"/>
      <c r="H31" s="907"/>
      <c r="I31" s="926"/>
      <c r="J31" s="905"/>
      <c r="K31" s="927"/>
      <c r="L31" s="907"/>
      <c r="M31" s="926"/>
      <c r="N31" s="907"/>
      <c r="O31" s="926"/>
      <c r="P31" s="907"/>
      <c r="Q31" s="926"/>
      <c r="R31" s="907"/>
      <c r="S31" s="926"/>
      <c r="T31" s="916"/>
      <c r="U31" s="916"/>
      <c r="V31" s="907"/>
      <c r="W31" s="926"/>
      <c r="X31" s="916"/>
      <c r="Y31" s="920"/>
      <c r="Z31" s="921"/>
      <c r="AA31" s="916"/>
    </row>
    <row r="32" spans="1:27" ht="14.45" customHeight="1">
      <c r="A32" s="427"/>
      <c r="B32" s="917" t="s">
        <v>1057</v>
      </c>
      <c r="C32" s="924"/>
      <c r="D32" s="925"/>
      <c r="E32" s="931"/>
      <c r="F32" s="924"/>
      <c r="G32" s="925"/>
      <c r="H32" s="924"/>
      <c r="I32" s="925"/>
      <c r="J32" s="924"/>
      <c r="K32" s="925"/>
      <c r="L32" s="924"/>
      <c r="M32" s="925"/>
      <c r="N32" s="924"/>
      <c r="O32" s="925"/>
      <c r="P32" s="924"/>
      <c r="Q32" s="925"/>
      <c r="R32" s="924"/>
      <c r="S32" s="925"/>
      <c r="T32" s="931"/>
      <c r="U32" s="931"/>
      <c r="V32" s="924"/>
      <c r="W32" s="925"/>
      <c r="X32" s="931"/>
      <c r="Y32" s="924"/>
      <c r="Z32" s="925"/>
      <c r="AA32" s="931"/>
    </row>
    <row r="33" spans="1:27" ht="14.45" customHeight="1">
      <c r="A33" s="427"/>
      <c r="B33" s="908"/>
      <c r="C33" s="907"/>
      <c r="D33" s="926"/>
      <c r="E33" s="916"/>
      <c r="F33" s="907"/>
      <c r="G33" s="926"/>
      <c r="H33" s="907"/>
      <c r="I33" s="926"/>
      <c r="J33" s="907"/>
      <c r="K33" s="926"/>
      <c r="L33" s="907"/>
      <c r="M33" s="926"/>
      <c r="N33" s="907"/>
      <c r="O33" s="926"/>
      <c r="P33" s="907"/>
      <c r="Q33" s="926"/>
      <c r="R33" s="907"/>
      <c r="S33" s="926"/>
      <c r="T33" s="916"/>
      <c r="U33" s="916"/>
      <c r="V33" s="907"/>
      <c r="W33" s="926"/>
      <c r="X33" s="916"/>
      <c r="Y33" s="907"/>
      <c r="Z33" s="926"/>
      <c r="AA33" s="916"/>
    </row>
    <row r="34" spans="1:27" ht="14.45" customHeight="1">
      <c r="A34" s="427"/>
      <c r="B34" s="917" t="s">
        <v>1082</v>
      </c>
      <c r="C34" s="905"/>
      <c r="D34" s="927"/>
      <c r="E34" s="931"/>
      <c r="F34" s="924"/>
      <c r="G34" s="925"/>
      <c r="H34" s="924"/>
      <c r="I34" s="925"/>
      <c r="J34" s="924"/>
      <c r="K34" s="925"/>
      <c r="L34" s="924"/>
      <c r="M34" s="925"/>
      <c r="N34" s="924"/>
      <c r="O34" s="925"/>
      <c r="P34" s="924"/>
      <c r="Q34" s="925"/>
      <c r="R34" s="924"/>
      <c r="S34" s="925"/>
      <c r="T34" s="931"/>
      <c r="U34" s="922"/>
      <c r="V34" s="924"/>
      <c r="W34" s="925"/>
      <c r="X34" s="931"/>
      <c r="Y34" s="924"/>
      <c r="Z34" s="925"/>
      <c r="AA34" s="931"/>
    </row>
    <row r="35" spans="1:27" ht="14.45" customHeight="1">
      <c r="A35" s="427"/>
      <c r="B35" s="908"/>
      <c r="C35" s="905"/>
      <c r="D35" s="927"/>
      <c r="E35" s="916"/>
      <c r="F35" s="907"/>
      <c r="G35" s="926"/>
      <c r="H35" s="907"/>
      <c r="I35" s="926"/>
      <c r="J35" s="907"/>
      <c r="K35" s="926"/>
      <c r="L35" s="907"/>
      <c r="M35" s="926"/>
      <c r="N35" s="907"/>
      <c r="O35" s="926"/>
      <c r="P35" s="907"/>
      <c r="Q35" s="926"/>
      <c r="R35" s="907"/>
      <c r="S35" s="926"/>
      <c r="T35" s="916"/>
      <c r="U35" s="923"/>
      <c r="V35" s="907"/>
      <c r="W35" s="926"/>
      <c r="X35" s="916"/>
      <c r="Y35" s="907"/>
      <c r="Z35" s="926"/>
      <c r="AA35" s="916"/>
    </row>
    <row r="36" spans="1:27" ht="14.45" customHeight="1">
      <c r="A36" s="427"/>
      <c r="B36" s="917" t="s">
        <v>1083</v>
      </c>
      <c r="C36" s="924"/>
      <c r="D36" s="925"/>
      <c r="E36" s="931"/>
      <c r="F36" s="924"/>
      <c r="G36" s="925"/>
      <c r="H36" s="924"/>
      <c r="I36" s="925"/>
      <c r="J36" s="924"/>
      <c r="K36" s="925"/>
      <c r="L36" s="924"/>
      <c r="M36" s="925"/>
      <c r="N36" s="924"/>
      <c r="O36" s="925"/>
      <c r="P36" s="924"/>
      <c r="Q36" s="925"/>
      <c r="R36" s="924"/>
      <c r="S36" s="925"/>
      <c r="T36" s="931"/>
      <c r="U36" s="931"/>
      <c r="V36" s="924"/>
      <c r="W36" s="925"/>
      <c r="X36" s="931"/>
      <c r="Y36" s="924"/>
      <c r="Z36" s="925"/>
      <c r="AA36" s="931"/>
    </row>
    <row r="37" spans="1:27" ht="14.45" customHeight="1">
      <c r="A37" s="427"/>
      <c r="B37" s="908"/>
      <c r="C37" s="907"/>
      <c r="D37" s="926"/>
      <c r="E37" s="916"/>
      <c r="F37" s="907"/>
      <c r="G37" s="926"/>
      <c r="H37" s="907"/>
      <c r="I37" s="926"/>
      <c r="J37" s="907"/>
      <c r="K37" s="926"/>
      <c r="L37" s="907"/>
      <c r="M37" s="926"/>
      <c r="N37" s="907"/>
      <c r="O37" s="926"/>
      <c r="P37" s="907"/>
      <c r="Q37" s="926"/>
      <c r="R37" s="907"/>
      <c r="S37" s="926"/>
      <c r="T37" s="916"/>
      <c r="U37" s="916"/>
      <c r="V37" s="907"/>
      <c r="W37" s="926"/>
      <c r="X37" s="916"/>
      <c r="Y37" s="907"/>
      <c r="Z37" s="926"/>
      <c r="AA37" s="916"/>
    </row>
    <row r="38" spans="1:27" ht="33.6" customHeight="1">
      <c r="A38" s="425"/>
      <c r="B38" s="424" t="s">
        <v>738</v>
      </c>
      <c r="C38" s="965"/>
      <c r="D38" s="966"/>
      <c r="E38" s="428"/>
      <c r="F38" s="965"/>
      <c r="G38" s="966"/>
      <c r="H38" s="965"/>
      <c r="I38" s="966"/>
      <c r="J38" s="965"/>
      <c r="K38" s="966"/>
      <c r="L38" s="965"/>
      <c r="M38" s="966"/>
      <c r="N38" s="965"/>
      <c r="O38" s="966"/>
      <c r="P38" s="965"/>
      <c r="Q38" s="966"/>
      <c r="R38" s="965"/>
      <c r="S38" s="966"/>
      <c r="T38" s="428"/>
      <c r="U38" s="428"/>
      <c r="V38" s="965"/>
      <c r="W38" s="966"/>
      <c r="X38" s="428"/>
      <c r="Y38" s="965"/>
      <c r="Z38" s="966"/>
      <c r="AA38" s="428"/>
    </row>
    <row r="39" spans="1:27" ht="23.1" customHeight="1">
      <c r="A39" s="967" t="s">
        <v>1084</v>
      </c>
      <c r="B39" s="968"/>
      <c r="C39" s="968"/>
      <c r="D39" s="968"/>
      <c r="E39" s="968"/>
      <c r="F39" s="968"/>
      <c r="G39" s="968"/>
      <c r="H39" s="968"/>
      <c r="I39" s="968"/>
      <c r="J39" s="968"/>
      <c r="K39" s="968"/>
      <c r="L39" s="968"/>
      <c r="M39" s="968"/>
      <c r="N39" s="968"/>
      <c r="O39" s="968"/>
      <c r="P39" s="968"/>
      <c r="Q39" s="968"/>
      <c r="R39" s="968"/>
      <c r="S39" s="968"/>
      <c r="T39" s="968"/>
      <c r="U39" s="968"/>
      <c r="V39" s="968"/>
      <c r="W39" s="968"/>
      <c r="X39" s="968"/>
      <c r="Y39" s="968"/>
      <c r="Z39" s="968"/>
      <c r="AA39" s="969"/>
    </row>
    <row r="40" spans="1:27" ht="21.6" customHeight="1">
      <c r="A40" s="938"/>
      <c r="B40" s="939"/>
      <c r="C40" s="940"/>
      <c r="D40" s="970" t="s">
        <v>1085</v>
      </c>
      <c r="E40" s="971"/>
      <c r="F40" s="971"/>
      <c r="G40" s="971"/>
      <c r="H40" s="971"/>
      <c r="I40" s="971"/>
      <c r="J40" s="971"/>
      <c r="K40" s="971"/>
      <c r="L40" s="971"/>
      <c r="M40" s="971"/>
      <c r="N40" s="971"/>
      <c r="O40" s="971"/>
      <c r="P40" s="971"/>
      <c r="Q40" s="971"/>
      <c r="R40" s="971"/>
      <c r="S40" s="971"/>
      <c r="T40" s="971"/>
      <c r="U40" s="971"/>
      <c r="V40" s="971"/>
      <c r="W40" s="971"/>
      <c r="X40" s="971"/>
      <c r="Y40" s="971"/>
      <c r="Z40" s="971"/>
      <c r="AA40" s="972"/>
    </row>
    <row r="41" spans="1:27" ht="13.35" customHeight="1">
      <c r="A41" s="944"/>
      <c r="B41" s="945"/>
      <c r="C41" s="946"/>
      <c r="D41" s="973" t="s">
        <v>1086</v>
      </c>
      <c r="E41" s="974"/>
      <c r="F41" s="974"/>
      <c r="G41" s="974"/>
      <c r="H41" s="974"/>
      <c r="I41" s="974"/>
      <c r="J41" s="974"/>
      <c r="K41" s="974"/>
      <c r="L41" s="974"/>
      <c r="M41" s="974"/>
      <c r="N41" s="974"/>
      <c r="O41" s="974"/>
      <c r="P41" s="974"/>
      <c r="Q41" s="974"/>
      <c r="R41" s="974"/>
      <c r="S41" s="974"/>
      <c r="T41" s="974"/>
      <c r="U41" s="974"/>
      <c r="V41" s="974"/>
      <c r="W41" s="974"/>
      <c r="X41" s="974"/>
      <c r="Y41" s="974"/>
      <c r="Z41" s="974"/>
      <c r="AA41" s="975"/>
    </row>
    <row r="42" spans="1:27" ht="13.35" customHeight="1">
      <c r="A42" s="944"/>
      <c r="B42" s="945"/>
      <c r="C42" s="946"/>
      <c r="D42" s="973"/>
      <c r="E42" s="974"/>
      <c r="F42" s="974"/>
      <c r="G42" s="974"/>
      <c r="H42" s="974"/>
      <c r="I42" s="974"/>
      <c r="J42" s="974"/>
      <c r="K42" s="974"/>
      <c r="L42" s="974"/>
      <c r="M42" s="974"/>
      <c r="N42" s="974"/>
      <c r="O42" s="974"/>
      <c r="P42" s="974"/>
      <c r="Q42" s="974"/>
      <c r="R42" s="974"/>
      <c r="S42" s="974"/>
      <c r="T42" s="974"/>
      <c r="U42" s="974"/>
      <c r="V42" s="974"/>
      <c r="W42" s="974"/>
      <c r="X42" s="974"/>
      <c r="Y42" s="974"/>
      <c r="Z42" s="974"/>
      <c r="AA42" s="975"/>
    </row>
    <row r="43" spans="1:27" ht="13.35" customHeight="1">
      <c r="A43" s="944"/>
      <c r="B43" s="945"/>
      <c r="C43" s="946"/>
      <c r="D43" s="973"/>
      <c r="E43" s="974"/>
      <c r="F43" s="974"/>
      <c r="G43" s="974"/>
      <c r="H43" s="974"/>
      <c r="I43" s="974"/>
      <c r="J43" s="974"/>
      <c r="K43" s="974"/>
      <c r="L43" s="974"/>
      <c r="M43" s="974"/>
      <c r="N43" s="974"/>
      <c r="O43" s="974"/>
      <c r="P43" s="974"/>
      <c r="Q43" s="974"/>
      <c r="R43" s="974"/>
      <c r="S43" s="974"/>
      <c r="T43" s="974"/>
      <c r="U43" s="974"/>
      <c r="V43" s="974"/>
      <c r="W43" s="974"/>
      <c r="X43" s="974"/>
      <c r="Y43" s="974"/>
      <c r="Z43" s="974"/>
      <c r="AA43" s="975"/>
    </row>
    <row r="44" spans="1:27" ht="13.35" customHeight="1">
      <c r="A44" s="944"/>
      <c r="B44" s="945"/>
      <c r="C44" s="946"/>
      <c r="D44" s="973"/>
      <c r="E44" s="974"/>
      <c r="F44" s="974"/>
      <c r="G44" s="974"/>
      <c r="H44" s="974"/>
      <c r="I44" s="974"/>
      <c r="J44" s="974"/>
      <c r="K44" s="974"/>
      <c r="L44" s="974"/>
      <c r="M44" s="974"/>
      <c r="N44" s="974"/>
      <c r="O44" s="974"/>
      <c r="P44" s="974"/>
      <c r="Q44" s="974"/>
      <c r="R44" s="974"/>
      <c r="S44" s="974"/>
      <c r="T44" s="974"/>
      <c r="U44" s="974"/>
      <c r="V44" s="974"/>
      <c r="W44" s="974"/>
      <c r="X44" s="974"/>
      <c r="Y44" s="974"/>
      <c r="Z44" s="974"/>
      <c r="AA44" s="975"/>
    </row>
    <row r="45" spans="1:27" ht="1.35" customHeight="1">
      <c r="A45" s="941"/>
      <c r="B45" s="942"/>
      <c r="C45" s="943"/>
      <c r="D45" s="429"/>
      <c r="E45" s="430"/>
      <c r="F45" s="430"/>
      <c r="G45" s="430"/>
      <c r="H45" s="430"/>
      <c r="I45" s="430"/>
      <c r="J45" s="430"/>
      <c r="K45" s="430"/>
      <c r="L45" s="430"/>
      <c r="M45" s="430"/>
      <c r="N45" s="430"/>
      <c r="O45" s="430"/>
      <c r="P45" s="430"/>
      <c r="Q45" s="430"/>
      <c r="R45" s="430"/>
      <c r="S45" s="430"/>
      <c r="T45" s="430"/>
      <c r="U45" s="430"/>
      <c r="V45" s="430"/>
      <c r="W45" s="430"/>
      <c r="X45" s="430"/>
      <c r="Y45" s="430"/>
      <c r="Z45" s="430"/>
      <c r="AA45" s="431"/>
    </row>
    <row r="46" spans="1:27">
      <c r="A46" s="953" t="s">
        <v>1087</v>
      </c>
      <c r="B46" s="954"/>
      <c r="C46" s="955"/>
      <c r="D46" s="938" t="s">
        <v>1088</v>
      </c>
      <c r="E46" s="939"/>
      <c r="F46" s="939"/>
      <c r="G46" s="940"/>
      <c r="H46" s="938" t="s">
        <v>1088</v>
      </c>
      <c r="I46" s="939"/>
      <c r="J46" s="939"/>
      <c r="K46" s="939"/>
      <c r="L46" s="939"/>
      <c r="M46" s="939"/>
      <c r="N46" s="940"/>
      <c r="O46" s="938" t="s">
        <v>1088</v>
      </c>
      <c r="P46" s="939"/>
      <c r="Q46" s="939"/>
      <c r="R46" s="939"/>
      <c r="S46" s="940"/>
      <c r="T46" s="938" t="s">
        <v>1088</v>
      </c>
      <c r="U46" s="939"/>
      <c r="V46" s="939"/>
      <c r="W46" s="940"/>
      <c r="X46" s="938" t="s">
        <v>1088</v>
      </c>
      <c r="Y46" s="939"/>
      <c r="Z46" s="939"/>
      <c r="AA46" s="940"/>
    </row>
    <row r="47" spans="1:27">
      <c r="A47" s="956"/>
      <c r="B47" s="957"/>
      <c r="C47" s="958"/>
      <c r="D47" s="944"/>
      <c r="E47" s="945"/>
      <c r="F47" s="945"/>
      <c r="G47" s="946"/>
      <c r="H47" s="944"/>
      <c r="I47" s="945"/>
      <c r="J47" s="945"/>
      <c r="K47" s="945"/>
      <c r="L47" s="945"/>
      <c r="M47" s="945"/>
      <c r="N47" s="946"/>
      <c r="O47" s="944"/>
      <c r="P47" s="945"/>
      <c r="Q47" s="945"/>
      <c r="R47" s="945"/>
      <c r="S47" s="946"/>
      <c r="T47" s="944"/>
      <c r="U47" s="945"/>
      <c r="V47" s="945"/>
      <c r="W47" s="946"/>
      <c r="X47" s="944"/>
      <c r="Y47" s="945"/>
      <c r="Z47" s="945"/>
      <c r="AA47" s="946"/>
    </row>
    <row r="48" spans="1:27">
      <c r="A48" s="956"/>
      <c r="B48" s="957"/>
      <c r="C48" s="958"/>
      <c r="D48" s="944"/>
      <c r="E48" s="945"/>
      <c r="F48" s="945"/>
      <c r="G48" s="946"/>
      <c r="H48" s="944"/>
      <c r="I48" s="945"/>
      <c r="J48" s="945"/>
      <c r="K48" s="945"/>
      <c r="L48" s="945"/>
      <c r="M48" s="945"/>
      <c r="N48" s="946"/>
      <c r="O48" s="944"/>
      <c r="P48" s="945"/>
      <c r="Q48" s="945"/>
      <c r="R48" s="945"/>
      <c r="S48" s="946"/>
      <c r="T48" s="944"/>
      <c r="U48" s="945"/>
      <c r="V48" s="945"/>
      <c r="W48" s="946"/>
      <c r="X48" s="944"/>
      <c r="Y48" s="945"/>
      <c r="Z48" s="945"/>
      <c r="AA48" s="946"/>
    </row>
    <row r="49" spans="1:27" ht="12.6" customHeight="1">
      <c r="A49" s="956"/>
      <c r="B49" s="957"/>
      <c r="C49" s="958"/>
      <c r="D49" s="944"/>
      <c r="E49" s="945"/>
      <c r="F49" s="945"/>
      <c r="G49" s="946"/>
      <c r="H49" s="944"/>
      <c r="I49" s="945"/>
      <c r="J49" s="945"/>
      <c r="K49" s="945"/>
      <c r="L49" s="945"/>
      <c r="M49" s="945"/>
      <c r="N49" s="946"/>
      <c r="O49" s="944"/>
      <c r="P49" s="945"/>
      <c r="Q49" s="945"/>
      <c r="R49" s="945"/>
      <c r="S49" s="946"/>
      <c r="T49" s="944"/>
      <c r="U49" s="945"/>
      <c r="V49" s="945"/>
      <c r="W49" s="946"/>
      <c r="X49" s="944"/>
      <c r="Y49" s="945"/>
      <c r="Z49" s="945"/>
      <c r="AA49" s="946"/>
    </row>
    <row r="50" spans="1:27" hidden="1">
      <c r="A50" s="959"/>
      <c r="B50" s="960"/>
      <c r="C50" s="961"/>
      <c r="D50" s="941"/>
      <c r="E50" s="942"/>
      <c r="F50" s="942"/>
      <c r="G50" s="943"/>
      <c r="H50" s="941"/>
      <c r="I50" s="942"/>
      <c r="J50" s="942"/>
      <c r="K50" s="942"/>
      <c r="L50" s="942"/>
      <c r="M50" s="942"/>
      <c r="N50" s="943"/>
      <c r="O50" s="941"/>
      <c r="P50" s="942"/>
      <c r="Q50" s="942"/>
      <c r="R50" s="942"/>
      <c r="S50" s="943"/>
      <c r="T50" s="941"/>
      <c r="U50" s="942"/>
      <c r="V50" s="942"/>
      <c r="W50" s="943"/>
      <c r="X50" s="941"/>
      <c r="Y50" s="942"/>
      <c r="Z50" s="942"/>
      <c r="AA50" s="943"/>
    </row>
    <row r="51" spans="1:27" ht="25.5" customHeight="1">
      <c r="A51" s="947" t="s">
        <v>1089</v>
      </c>
      <c r="B51" s="948"/>
      <c r="C51" s="949"/>
      <c r="D51" s="950"/>
      <c r="E51" s="951"/>
      <c r="F51" s="951"/>
      <c r="G51" s="952"/>
      <c r="H51" s="950"/>
      <c r="I51" s="951"/>
      <c r="J51" s="951"/>
      <c r="K51" s="951"/>
      <c r="L51" s="951"/>
      <c r="M51" s="951"/>
      <c r="N51" s="952"/>
      <c r="O51" s="950"/>
      <c r="P51" s="951"/>
      <c r="Q51" s="951"/>
      <c r="R51" s="951"/>
      <c r="S51" s="952"/>
      <c r="T51" s="950"/>
      <c r="U51" s="951"/>
      <c r="V51" s="951"/>
      <c r="W51" s="952"/>
      <c r="X51" s="950"/>
      <c r="Y51" s="951"/>
      <c r="Z51" s="951"/>
      <c r="AA51" s="952"/>
    </row>
    <row r="52" spans="1:27" ht="13.35" customHeight="1">
      <c r="A52" s="932" t="s">
        <v>1053</v>
      </c>
      <c r="B52" s="933"/>
      <c r="C52" s="934"/>
      <c r="D52" s="938"/>
      <c r="E52" s="939"/>
      <c r="F52" s="939"/>
      <c r="G52" s="940"/>
      <c r="H52" s="938"/>
      <c r="I52" s="939"/>
      <c r="J52" s="939"/>
      <c r="K52" s="939"/>
      <c r="L52" s="939"/>
      <c r="M52" s="939"/>
      <c r="N52" s="940"/>
      <c r="O52" s="938"/>
      <c r="P52" s="939"/>
      <c r="Q52" s="939"/>
      <c r="R52" s="939"/>
      <c r="S52" s="940"/>
      <c r="T52" s="938"/>
      <c r="U52" s="939"/>
      <c r="V52" s="939"/>
      <c r="W52" s="940"/>
      <c r="X52" s="938"/>
      <c r="Y52" s="939"/>
      <c r="Z52" s="939"/>
      <c r="AA52" s="940"/>
    </row>
    <row r="53" spans="1:27" ht="13.35" customHeight="1">
      <c r="A53" s="935"/>
      <c r="B53" s="936"/>
      <c r="C53" s="937"/>
      <c r="D53" s="941"/>
      <c r="E53" s="942"/>
      <c r="F53" s="942"/>
      <c r="G53" s="943"/>
      <c r="H53" s="941"/>
      <c r="I53" s="942"/>
      <c r="J53" s="942"/>
      <c r="K53" s="942"/>
      <c r="L53" s="942"/>
      <c r="M53" s="942"/>
      <c r="N53" s="943"/>
      <c r="O53" s="941"/>
      <c r="P53" s="942"/>
      <c r="Q53" s="942"/>
      <c r="R53" s="942"/>
      <c r="S53" s="943"/>
      <c r="T53" s="941"/>
      <c r="U53" s="942"/>
      <c r="V53" s="942"/>
      <c r="W53" s="943"/>
      <c r="X53" s="941"/>
      <c r="Y53" s="942"/>
      <c r="Z53" s="942"/>
      <c r="AA53" s="943"/>
    </row>
    <row r="54" spans="1:27" ht="13.35" customHeight="1">
      <c r="A54" s="932" t="s">
        <v>1054</v>
      </c>
      <c r="B54" s="933"/>
      <c r="C54" s="934"/>
      <c r="D54" s="938"/>
      <c r="E54" s="939"/>
      <c r="F54" s="939"/>
      <c r="G54" s="940"/>
      <c r="H54" s="938"/>
      <c r="I54" s="939"/>
      <c r="J54" s="939"/>
      <c r="K54" s="939"/>
      <c r="L54" s="939"/>
      <c r="M54" s="939"/>
      <c r="N54" s="940"/>
      <c r="O54" s="938"/>
      <c r="P54" s="939"/>
      <c r="Q54" s="939"/>
      <c r="R54" s="939"/>
      <c r="S54" s="940"/>
      <c r="T54" s="938"/>
      <c r="U54" s="939"/>
      <c r="V54" s="939"/>
      <c r="W54" s="940"/>
      <c r="X54" s="938"/>
      <c r="Y54" s="939"/>
      <c r="Z54" s="939"/>
      <c r="AA54" s="940"/>
    </row>
    <row r="55" spans="1:27" ht="13.35" customHeight="1">
      <c r="A55" s="935"/>
      <c r="B55" s="936"/>
      <c r="C55" s="937"/>
      <c r="D55" s="941"/>
      <c r="E55" s="942"/>
      <c r="F55" s="942"/>
      <c r="G55" s="943"/>
      <c r="H55" s="941"/>
      <c r="I55" s="942"/>
      <c r="J55" s="942"/>
      <c r="K55" s="942"/>
      <c r="L55" s="942"/>
      <c r="M55" s="942"/>
      <c r="N55" s="943"/>
      <c r="O55" s="941"/>
      <c r="P55" s="942"/>
      <c r="Q55" s="942"/>
      <c r="R55" s="942"/>
      <c r="S55" s="943"/>
      <c r="T55" s="941"/>
      <c r="U55" s="942"/>
      <c r="V55" s="942"/>
      <c r="W55" s="943"/>
      <c r="X55" s="941"/>
      <c r="Y55" s="942"/>
      <c r="Z55" s="942"/>
      <c r="AA55" s="943"/>
    </row>
    <row r="56" spans="1:27" ht="15" customHeight="1">
      <c r="A56" s="932" t="s">
        <v>1055</v>
      </c>
      <c r="B56" s="933"/>
      <c r="C56" s="934"/>
      <c r="D56" s="938"/>
      <c r="E56" s="939"/>
      <c r="F56" s="939"/>
      <c r="G56" s="940"/>
      <c r="H56" s="938"/>
      <c r="I56" s="939"/>
      <c r="J56" s="939"/>
      <c r="K56" s="939"/>
      <c r="L56" s="939"/>
      <c r="M56" s="939"/>
      <c r="N56" s="940"/>
      <c r="O56" s="938"/>
      <c r="P56" s="939"/>
      <c r="Q56" s="939"/>
      <c r="R56" s="939"/>
      <c r="S56" s="940"/>
      <c r="T56" s="938"/>
      <c r="U56" s="939"/>
      <c r="V56" s="939"/>
      <c r="W56" s="940"/>
      <c r="X56" s="938"/>
      <c r="Y56" s="939"/>
      <c r="Z56" s="939"/>
      <c r="AA56" s="940"/>
    </row>
    <row r="57" spans="1:27" ht="15" customHeight="1">
      <c r="A57" s="935"/>
      <c r="B57" s="936"/>
      <c r="C57" s="937"/>
      <c r="D57" s="941"/>
      <c r="E57" s="942"/>
      <c r="F57" s="942"/>
      <c r="G57" s="943"/>
      <c r="H57" s="941"/>
      <c r="I57" s="942"/>
      <c r="J57" s="942"/>
      <c r="K57" s="942"/>
      <c r="L57" s="942"/>
      <c r="M57" s="942"/>
      <c r="N57" s="943"/>
      <c r="O57" s="941"/>
      <c r="P57" s="942"/>
      <c r="Q57" s="942"/>
      <c r="R57" s="942"/>
      <c r="S57" s="943"/>
      <c r="T57" s="941"/>
      <c r="U57" s="942"/>
      <c r="V57" s="942"/>
      <c r="W57" s="943"/>
      <c r="X57" s="941"/>
      <c r="Y57" s="942"/>
      <c r="Z57" s="942"/>
      <c r="AA57" s="943"/>
    </row>
    <row r="58" spans="1:27" ht="15" customHeight="1">
      <c r="A58" s="932" t="s">
        <v>1056</v>
      </c>
      <c r="B58" s="933"/>
      <c r="C58" s="934"/>
      <c r="D58" s="938"/>
      <c r="E58" s="939"/>
      <c r="F58" s="939"/>
      <c r="G58" s="940"/>
      <c r="H58" s="938"/>
      <c r="I58" s="939"/>
      <c r="J58" s="939"/>
      <c r="K58" s="939"/>
      <c r="L58" s="939"/>
      <c r="M58" s="939"/>
      <c r="N58" s="940"/>
      <c r="O58" s="938"/>
      <c r="P58" s="939"/>
      <c r="Q58" s="939"/>
      <c r="R58" s="939"/>
      <c r="S58" s="940"/>
      <c r="T58" s="938"/>
      <c r="U58" s="939"/>
      <c r="V58" s="939"/>
      <c r="W58" s="940"/>
      <c r="X58" s="938"/>
      <c r="Y58" s="939"/>
      <c r="Z58" s="939"/>
      <c r="AA58" s="940"/>
    </row>
    <row r="59" spans="1:27" ht="15" customHeight="1">
      <c r="A59" s="935"/>
      <c r="B59" s="936"/>
      <c r="C59" s="937"/>
      <c r="D59" s="941"/>
      <c r="E59" s="942"/>
      <c r="F59" s="942"/>
      <c r="G59" s="943"/>
      <c r="H59" s="941"/>
      <c r="I59" s="942"/>
      <c r="J59" s="942"/>
      <c r="K59" s="942"/>
      <c r="L59" s="942"/>
      <c r="M59" s="942"/>
      <c r="N59" s="943"/>
      <c r="O59" s="941"/>
      <c r="P59" s="942"/>
      <c r="Q59" s="942"/>
      <c r="R59" s="942"/>
      <c r="S59" s="943"/>
      <c r="T59" s="941"/>
      <c r="U59" s="942"/>
      <c r="V59" s="942"/>
      <c r="W59" s="943"/>
      <c r="X59" s="941"/>
      <c r="Y59" s="942"/>
      <c r="Z59" s="942"/>
      <c r="AA59" s="943"/>
    </row>
    <row r="60" spans="1:27" ht="15" customHeight="1">
      <c r="A60" s="932" t="s">
        <v>1057</v>
      </c>
      <c r="B60" s="933"/>
      <c r="C60" s="934"/>
      <c r="D60" s="938"/>
      <c r="E60" s="939"/>
      <c r="F60" s="939"/>
      <c r="G60" s="940"/>
      <c r="H60" s="938"/>
      <c r="I60" s="939"/>
      <c r="J60" s="939"/>
      <c r="K60" s="939"/>
      <c r="L60" s="939"/>
      <c r="M60" s="939"/>
      <c r="N60" s="940"/>
      <c r="O60" s="938"/>
      <c r="P60" s="939"/>
      <c r="Q60" s="939"/>
      <c r="R60" s="939"/>
      <c r="S60" s="940"/>
      <c r="T60" s="938"/>
      <c r="U60" s="939"/>
      <c r="V60" s="939"/>
      <c r="W60" s="940"/>
      <c r="X60" s="938"/>
      <c r="Y60" s="939"/>
      <c r="Z60" s="939"/>
      <c r="AA60" s="940"/>
    </row>
    <row r="61" spans="1:27" ht="11.45" customHeight="1">
      <c r="A61" s="935"/>
      <c r="B61" s="936"/>
      <c r="C61" s="937"/>
      <c r="D61" s="941"/>
      <c r="E61" s="942"/>
      <c r="F61" s="942"/>
      <c r="G61" s="943"/>
      <c r="H61" s="941"/>
      <c r="I61" s="942"/>
      <c r="J61" s="942"/>
      <c r="K61" s="942"/>
      <c r="L61" s="942"/>
      <c r="M61" s="942"/>
      <c r="N61" s="943"/>
      <c r="O61" s="941"/>
      <c r="P61" s="942"/>
      <c r="Q61" s="942"/>
      <c r="R61" s="942"/>
      <c r="S61" s="943"/>
      <c r="T61" s="941"/>
      <c r="U61" s="942"/>
      <c r="V61" s="942"/>
      <c r="W61" s="943"/>
      <c r="X61" s="941"/>
      <c r="Y61" s="942"/>
      <c r="Z61" s="942"/>
      <c r="AA61" s="943"/>
    </row>
    <row r="62" spans="1:27" ht="19.350000000000001" customHeight="1">
      <c r="A62" s="962" t="s">
        <v>10</v>
      </c>
      <c r="B62" s="963"/>
      <c r="C62" s="964"/>
      <c r="D62" s="950"/>
      <c r="E62" s="951"/>
      <c r="F62" s="951"/>
      <c r="G62" s="952"/>
      <c r="H62" s="950"/>
      <c r="I62" s="951"/>
      <c r="J62" s="951"/>
      <c r="K62" s="951"/>
      <c r="L62" s="951"/>
      <c r="M62" s="951"/>
      <c r="N62" s="952"/>
      <c r="O62" s="950"/>
      <c r="P62" s="951"/>
      <c r="Q62" s="951"/>
      <c r="R62" s="951"/>
      <c r="S62" s="952"/>
      <c r="T62" s="950"/>
      <c r="U62" s="951"/>
      <c r="V62" s="951"/>
      <c r="W62" s="952"/>
      <c r="X62" s="950"/>
      <c r="Y62" s="951"/>
      <c r="Z62" s="951"/>
      <c r="AA62" s="952"/>
    </row>
  </sheetData>
  <mergeCells count="293">
    <mergeCell ref="Y22:Z22"/>
    <mergeCell ref="A20:AA20"/>
    <mergeCell ref="A19:C19"/>
    <mergeCell ref="D19:F19"/>
    <mergeCell ref="G19:J19"/>
    <mergeCell ref="K19:N19"/>
    <mergeCell ref="O19:R19"/>
    <mergeCell ref="S19:AA19"/>
    <mergeCell ref="A18:C18"/>
    <mergeCell ref="D18:F18"/>
    <mergeCell ref="G18:J18"/>
    <mergeCell ref="K18:N18"/>
    <mergeCell ref="O18:R18"/>
    <mergeCell ref="S18:AA18"/>
    <mergeCell ref="L23:M23"/>
    <mergeCell ref="N23:O23"/>
    <mergeCell ref="Y38:Z38"/>
    <mergeCell ref="A39:AA39"/>
    <mergeCell ref="A40:C45"/>
    <mergeCell ref="D40:AA40"/>
    <mergeCell ref="D41:AA44"/>
    <mergeCell ref="AA36:AA37"/>
    <mergeCell ref="C38:D38"/>
    <mergeCell ref="F38:G38"/>
    <mergeCell ref="H38:I38"/>
    <mergeCell ref="J38:K38"/>
    <mergeCell ref="L38:M38"/>
    <mergeCell ref="N38:O38"/>
    <mergeCell ref="P38:Q38"/>
    <mergeCell ref="R38:S38"/>
    <mergeCell ref="P23:Q23"/>
    <mergeCell ref="R23:S23"/>
    <mergeCell ref="V23:W23"/>
    <mergeCell ref="Y23:Z23"/>
    <mergeCell ref="V38:W38"/>
    <mergeCell ref="R36:S37"/>
    <mergeCell ref="T36:T37"/>
    <mergeCell ref="U36:U37"/>
    <mergeCell ref="A62:C62"/>
    <mergeCell ref="D62:G62"/>
    <mergeCell ref="H62:N62"/>
    <mergeCell ref="O62:S62"/>
    <mergeCell ref="T62:W62"/>
    <mergeCell ref="X62:AA62"/>
    <mergeCell ref="A60:C61"/>
    <mergeCell ref="D60:G61"/>
    <mergeCell ref="H60:N61"/>
    <mergeCell ref="O60:S61"/>
    <mergeCell ref="T60:W61"/>
    <mergeCell ref="X60:AA61"/>
    <mergeCell ref="A58:C59"/>
    <mergeCell ref="D58:G59"/>
    <mergeCell ref="H58:N59"/>
    <mergeCell ref="O58:S59"/>
    <mergeCell ref="T58:W59"/>
    <mergeCell ref="X58:AA59"/>
    <mergeCell ref="A56:C57"/>
    <mergeCell ref="D56:G57"/>
    <mergeCell ref="H56:N57"/>
    <mergeCell ref="O56:S57"/>
    <mergeCell ref="T56:W57"/>
    <mergeCell ref="X56:AA57"/>
    <mergeCell ref="A54:C55"/>
    <mergeCell ref="D54:G55"/>
    <mergeCell ref="H54:N55"/>
    <mergeCell ref="O54:S55"/>
    <mergeCell ref="T54:W55"/>
    <mergeCell ref="X54:AA55"/>
    <mergeCell ref="X46:AA50"/>
    <mergeCell ref="A52:C53"/>
    <mergeCell ref="D52:G53"/>
    <mergeCell ref="H52:N53"/>
    <mergeCell ref="O52:S53"/>
    <mergeCell ref="T52:W53"/>
    <mergeCell ref="X52:AA53"/>
    <mergeCell ref="A51:C51"/>
    <mergeCell ref="D51:G51"/>
    <mergeCell ref="A46:C50"/>
    <mergeCell ref="D46:G50"/>
    <mergeCell ref="H46:N50"/>
    <mergeCell ref="O46:S50"/>
    <mergeCell ref="T46:W50"/>
    <mergeCell ref="H51:N51"/>
    <mergeCell ref="O51:S51"/>
    <mergeCell ref="T51:W51"/>
    <mergeCell ref="X51:AA51"/>
    <mergeCell ref="V36:W37"/>
    <mergeCell ref="X36:X37"/>
    <mergeCell ref="Y36:Z37"/>
    <mergeCell ref="AA34:AA35"/>
    <mergeCell ref="B36:B37"/>
    <mergeCell ref="C36:D37"/>
    <mergeCell ref="E36:E37"/>
    <mergeCell ref="F36:G37"/>
    <mergeCell ref="H36:I37"/>
    <mergeCell ref="J36:K37"/>
    <mergeCell ref="L36:M37"/>
    <mergeCell ref="N36:O37"/>
    <mergeCell ref="P36:Q37"/>
    <mergeCell ref="R34:S35"/>
    <mergeCell ref="T34:T35"/>
    <mergeCell ref="U34:U35"/>
    <mergeCell ref="V34:W35"/>
    <mergeCell ref="X34:X35"/>
    <mergeCell ref="Y34:Z35"/>
    <mergeCell ref="B34:B35"/>
    <mergeCell ref="C34:D35"/>
    <mergeCell ref="E34:E35"/>
    <mergeCell ref="F34:G35"/>
    <mergeCell ref="H34:I35"/>
    <mergeCell ref="J34:K35"/>
    <mergeCell ref="L34:M35"/>
    <mergeCell ref="N34:O35"/>
    <mergeCell ref="P34:Q35"/>
    <mergeCell ref="AA30:AA31"/>
    <mergeCell ref="B32:B33"/>
    <mergeCell ref="C32:D33"/>
    <mergeCell ref="E32:E33"/>
    <mergeCell ref="F32:G33"/>
    <mergeCell ref="H32:I33"/>
    <mergeCell ref="J32:K33"/>
    <mergeCell ref="L32:M33"/>
    <mergeCell ref="N32:O33"/>
    <mergeCell ref="P32:Q33"/>
    <mergeCell ref="R30:S31"/>
    <mergeCell ref="T30:T31"/>
    <mergeCell ref="U30:U31"/>
    <mergeCell ref="V30:W31"/>
    <mergeCell ref="X30:X31"/>
    <mergeCell ref="Y30:Z31"/>
    <mergeCell ref="AA32:AA33"/>
    <mergeCell ref="R32:S33"/>
    <mergeCell ref="T32:T33"/>
    <mergeCell ref="U32:U33"/>
    <mergeCell ref="V32:W33"/>
    <mergeCell ref="X32:X33"/>
    <mergeCell ref="Y32:Z33"/>
    <mergeCell ref="B30:B31"/>
    <mergeCell ref="C30:D31"/>
    <mergeCell ref="E30:E31"/>
    <mergeCell ref="F30:G31"/>
    <mergeCell ref="H30:I31"/>
    <mergeCell ref="J30:K31"/>
    <mergeCell ref="L30:M31"/>
    <mergeCell ref="N30:O31"/>
    <mergeCell ref="P30:Q31"/>
    <mergeCell ref="AA26:AA27"/>
    <mergeCell ref="B28:B29"/>
    <mergeCell ref="C28:D29"/>
    <mergeCell ref="E28:E29"/>
    <mergeCell ref="F28:G29"/>
    <mergeCell ref="H28:I29"/>
    <mergeCell ref="J28:K29"/>
    <mergeCell ref="L28:M29"/>
    <mergeCell ref="N28:O29"/>
    <mergeCell ref="P28:Q29"/>
    <mergeCell ref="R26:S27"/>
    <mergeCell ref="T26:T27"/>
    <mergeCell ref="U26:U27"/>
    <mergeCell ref="V26:W27"/>
    <mergeCell ref="X26:X27"/>
    <mergeCell ref="Y26:Z27"/>
    <mergeCell ref="AA28:AA29"/>
    <mergeCell ref="R28:S29"/>
    <mergeCell ref="T28:T29"/>
    <mergeCell ref="U28:U29"/>
    <mergeCell ref="V28:W29"/>
    <mergeCell ref="X28:X29"/>
    <mergeCell ref="Y28:Z29"/>
    <mergeCell ref="AA24:AA25"/>
    <mergeCell ref="B26:B27"/>
    <mergeCell ref="C26:D27"/>
    <mergeCell ref="E26:E27"/>
    <mergeCell ref="F26:G27"/>
    <mergeCell ref="H26:I27"/>
    <mergeCell ref="J26:K27"/>
    <mergeCell ref="L26:M27"/>
    <mergeCell ref="N26:O27"/>
    <mergeCell ref="P26:Q27"/>
    <mergeCell ref="R24:S25"/>
    <mergeCell ref="T24:T25"/>
    <mergeCell ref="U24:U25"/>
    <mergeCell ref="V24:W25"/>
    <mergeCell ref="X24:X25"/>
    <mergeCell ref="Y24:Z25"/>
    <mergeCell ref="B24:B25"/>
    <mergeCell ref="C24:D25"/>
    <mergeCell ref="E24:E25"/>
    <mergeCell ref="F24:G25"/>
    <mergeCell ref="H24:I25"/>
    <mergeCell ref="J24:K25"/>
    <mergeCell ref="L24:M25"/>
    <mergeCell ref="N24:O25"/>
    <mergeCell ref="P24:Q25"/>
    <mergeCell ref="Y21:Z21"/>
    <mergeCell ref="C22:D22"/>
    <mergeCell ref="F22:G22"/>
    <mergeCell ref="H22:I22"/>
    <mergeCell ref="J22:K22"/>
    <mergeCell ref="L22:M22"/>
    <mergeCell ref="N22:O22"/>
    <mergeCell ref="P22:Q22"/>
    <mergeCell ref="R22:S22"/>
    <mergeCell ref="V22:W22"/>
    <mergeCell ref="C21:D21"/>
    <mergeCell ref="F21:G21"/>
    <mergeCell ref="H21:I21"/>
    <mergeCell ref="J21:K21"/>
    <mergeCell ref="L21:M21"/>
    <mergeCell ref="N21:O21"/>
    <mergeCell ref="P21:Q21"/>
    <mergeCell ref="R21:S21"/>
    <mergeCell ref="V21:W21"/>
    <mergeCell ref="C23:D23"/>
    <mergeCell ref="F23:G23"/>
    <mergeCell ref="H23:I23"/>
    <mergeCell ref="J23:K23"/>
    <mergeCell ref="O17:R17"/>
    <mergeCell ref="S17:AA17"/>
    <mergeCell ref="A16:C16"/>
    <mergeCell ref="D16:F16"/>
    <mergeCell ref="G16:J16"/>
    <mergeCell ref="K16:N16"/>
    <mergeCell ref="O16:R16"/>
    <mergeCell ref="S16:AA16"/>
    <mergeCell ref="A15:C15"/>
    <mergeCell ref="D15:F15"/>
    <mergeCell ref="G15:J15"/>
    <mergeCell ref="K15:N15"/>
    <mergeCell ref="O15:R15"/>
    <mergeCell ref="S15:AA15"/>
    <mergeCell ref="A17:C17"/>
    <mergeCell ref="D17:F17"/>
    <mergeCell ref="G17:J17"/>
    <mergeCell ref="K17:N17"/>
    <mergeCell ref="A14:C14"/>
    <mergeCell ref="D14:F14"/>
    <mergeCell ref="G14:J14"/>
    <mergeCell ref="K14:N14"/>
    <mergeCell ref="O14:R14"/>
    <mergeCell ref="S14:AA14"/>
    <mergeCell ref="A11:C11"/>
    <mergeCell ref="D11:AA11"/>
    <mergeCell ref="A12:C12"/>
    <mergeCell ref="D12:F12"/>
    <mergeCell ref="G12:J12"/>
    <mergeCell ref="K12:N12"/>
    <mergeCell ref="O12:R12"/>
    <mergeCell ref="S12:AA12"/>
    <mergeCell ref="A13:C13"/>
    <mergeCell ref="D13:F13"/>
    <mergeCell ref="G13:J13"/>
    <mergeCell ref="K13:N13"/>
    <mergeCell ref="O13:R13"/>
    <mergeCell ref="S13:AA13"/>
    <mergeCell ref="M9:P9"/>
    <mergeCell ref="Q9:S9"/>
    <mergeCell ref="U9:V9"/>
    <mergeCell ref="W9:Y9"/>
    <mergeCell ref="Z9:AA9"/>
    <mergeCell ref="A10:AA10"/>
    <mergeCell ref="A7:C7"/>
    <mergeCell ref="I7:L7"/>
    <mergeCell ref="A8:C8"/>
    <mergeCell ref="I8:L8"/>
    <mergeCell ref="A9:C9"/>
    <mergeCell ref="D9:F9"/>
    <mergeCell ref="G9:H9"/>
    <mergeCell ref="I9:L9"/>
    <mergeCell ref="U3:V3"/>
    <mergeCell ref="W3:Y3"/>
    <mergeCell ref="Z3:AA3"/>
    <mergeCell ref="A5:C5"/>
    <mergeCell ref="I5:L5"/>
    <mergeCell ref="A6:C6"/>
    <mergeCell ref="I6:L6"/>
    <mergeCell ref="A4:C4"/>
    <mergeCell ref="A3:C3"/>
    <mergeCell ref="D3:F3"/>
    <mergeCell ref="G3:H3"/>
    <mergeCell ref="I3:L3"/>
    <mergeCell ref="M3:P3"/>
    <mergeCell ref="Q3:S3"/>
    <mergeCell ref="A1:AA1"/>
    <mergeCell ref="A2:C2"/>
    <mergeCell ref="D2:F2"/>
    <mergeCell ref="G2:H2"/>
    <mergeCell ref="I2:L2"/>
    <mergeCell ref="M2:P2"/>
    <mergeCell ref="Q2:S2"/>
    <mergeCell ref="U2:V2"/>
    <mergeCell ref="W2:Y2"/>
    <mergeCell ref="Z2:AA2"/>
  </mergeCells>
  <pageMargins left="0.7" right="0.7" top="0.75" bottom="0.75" header="0.3" footer="0.3"/>
  <pageSetup orientation="portrait" horizontalDpi="300" verticalDpi="300" r:id="rId1"/>
</worksheet>
</file>

<file path=xl/worksheets/sheet19.xml><?xml version="1.0" encoding="utf-8"?>
<worksheet xmlns="http://schemas.openxmlformats.org/spreadsheetml/2006/main" xmlns:r="http://schemas.openxmlformats.org/officeDocument/2006/relationships">
  <dimension ref="A1:N42"/>
  <sheetViews>
    <sheetView view="pageBreakPreview" zoomScale="60" workbookViewId="0">
      <selection activeCell="Q27" sqref="Q27"/>
    </sheetView>
  </sheetViews>
  <sheetFormatPr defaultRowHeight="14.25"/>
  <sheetData>
    <row r="1" spans="1:14" ht="18.75">
      <c r="A1" s="511" t="s">
        <v>1140</v>
      </c>
      <c r="B1" s="512"/>
      <c r="C1" s="512"/>
      <c r="D1" s="512"/>
      <c r="E1" s="512"/>
      <c r="F1" s="512"/>
      <c r="G1" s="512"/>
      <c r="H1" s="512"/>
      <c r="I1" s="512"/>
      <c r="J1" s="512"/>
      <c r="K1" s="512"/>
      <c r="L1" s="512"/>
      <c r="M1" s="512"/>
      <c r="N1" s="1"/>
    </row>
    <row r="2" spans="1:14" ht="18.75">
      <c r="A2" s="512"/>
      <c r="B2" s="512"/>
      <c r="C2" s="512"/>
      <c r="D2" s="512"/>
      <c r="E2" s="512"/>
      <c r="F2" s="512"/>
      <c r="G2" s="512"/>
      <c r="H2" s="512"/>
      <c r="I2" s="512"/>
      <c r="J2" s="512"/>
      <c r="K2" s="512"/>
      <c r="L2" s="512"/>
      <c r="M2" s="512"/>
      <c r="N2" s="1"/>
    </row>
    <row r="3" spans="1:14" ht="18.75">
      <c r="A3" s="511" t="s">
        <v>1141</v>
      </c>
      <c r="B3" s="512"/>
      <c r="C3" s="512"/>
      <c r="D3" s="512"/>
      <c r="E3" s="512"/>
      <c r="F3" s="512"/>
      <c r="G3" s="512"/>
      <c r="H3" s="512"/>
      <c r="I3" s="512"/>
      <c r="J3" s="512"/>
      <c r="K3" s="512"/>
      <c r="L3" s="512"/>
      <c r="M3" s="512"/>
      <c r="N3" s="1"/>
    </row>
    <row r="4" spans="1:14" ht="18.75">
      <c r="A4" s="512"/>
      <c r="B4" s="512"/>
      <c r="C4" s="512"/>
      <c r="D4" s="512"/>
      <c r="E4" s="512"/>
      <c r="F4" s="512"/>
      <c r="G4" s="512"/>
      <c r="H4" s="512"/>
      <c r="I4" s="512"/>
      <c r="J4" s="512"/>
      <c r="K4" s="512"/>
      <c r="L4" s="512"/>
      <c r="M4" s="512"/>
      <c r="N4" s="1"/>
    </row>
    <row r="5" spans="1:14" ht="18.75">
      <c r="A5" s="511" t="s">
        <v>1142</v>
      </c>
      <c r="B5" s="512"/>
      <c r="C5" s="512"/>
      <c r="D5" s="512"/>
      <c r="E5" s="512"/>
      <c r="F5" s="512"/>
      <c r="G5" s="512"/>
      <c r="H5" s="512"/>
      <c r="I5" s="512"/>
      <c r="J5" s="512"/>
      <c r="K5" s="512"/>
      <c r="L5" s="512"/>
      <c r="M5" s="512"/>
      <c r="N5" s="1"/>
    </row>
    <row r="6" spans="1:14" ht="56.25" customHeight="1">
      <c r="A6" s="982" t="s">
        <v>1143</v>
      </c>
      <c r="B6" s="982"/>
      <c r="C6" s="982"/>
      <c r="D6" s="982"/>
      <c r="E6" s="982"/>
      <c r="F6" s="982"/>
      <c r="G6" s="982"/>
      <c r="H6" s="982"/>
      <c r="I6" s="982"/>
      <c r="J6" s="982"/>
      <c r="K6" s="982"/>
      <c r="L6" s="982"/>
      <c r="M6" s="982"/>
      <c r="N6" s="15"/>
    </row>
    <row r="7" spans="1:14" ht="18.75">
      <c r="A7" s="512"/>
      <c r="B7" s="512"/>
      <c r="C7" s="512"/>
      <c r="D7" s="512"/>
      <c r="E7" s="512"/>
      <c r="F7" s="512"/>
      <c r="G7" s="512"/>
      <c r="H7" s="512"/>
      <c r="I7" s="512"/>
      <c r="J7" s="512"/>
      <c r="K7" s="512"/>
      <c r="L7" s="512"/>
      <c r="M7" s="512"/>
      <c r="N7" s="1"/>
    </row>
    <row r="8" spans="1:14" ht="18.75">
      <c r="A8" s="511" t="s">
        <v>1144</v>
      </c>
      <c r="B8" s="512"/>
      <c r="C8" s="512"/>
      <c r="D8" s="512"/>
      <c r="E8" s="512"/>
      <c r="F8" s="512"/>
      <c r="G8" s="512"/>
      <c r="H8" s="512"/>
      <c r="I8" s="512"/>
      <c r="J8" s="512"/>
      <c r="K8" s="512"/>
      <c r="L8" s="512"/>
      <c r="M8" s="512"/>
      <c r="N8" s="1"/>
    </row>
    <row r="9" spans="1:14" ht="36.75" customHeight="1">
      <c r="A9" s="982" t="s">
        <v>1160</v>
      </c>
      <c r="B9" s="982"/>
      <c r="C9" s="982"/>
      <c r="D9" s="982"/>
      <c r="E9" s="982"/>
      <c r="F9" s="982"/>
      <c r="G9" s="982"/>
      <c r="H9" s="982"/>
      <c r="I9" s="982"/>
      <c r="J9" s="982"/>
      <c r="K9" s="982"/>
      <c r="L9" s="982"/>
      <c r="M9" s="982"/>
      <c r="N9" s="136"/>
    </row>
    <row r="10" spans="1:14" ht="18.75">
      <c r="A10" s="512"/>
      <c r="B10" s="512"/>
      <c r="C10" s="512"/>
      <c r="D10" s="512"/>
      <c r="E10" s="512"/>
      <c r="F10" s="512"/>
      <c r="G10" s="512"/>
      <c r="H10" s="512"/>
      <c r="I10" s="512"/>
      <c r="J10" s="512"/>
      <c r="K10" s="512"/>
      <c r="L10" s="512"/>
      <c r="M10" s="512"/>
      <c r="N10" s="1"/>
    </row>
    <row r="11" spans="1:14" ht="18.75">
      <c r="A11" s="511" t="s">
        <v>1145</v>
      </c>
      <c r="B11" s="512"/>
      <c r="C11" s="512"/>
      <c r="D11" s="512"/>
      <c r="E11" s="512"/>
      <c r="F11" s="512"/>
      <c r="G11" s="512"/>
      <c r="H11" s="512"/>
      <c r="I11" s="512"/>
      <c r="J11" s="512"/>
      <c r="K11" s="512"/>
      <c r="L11" s="512"/>
      <c r="M11" s="512"/>
      <c r="N11" s="1"/>
    </row>
    <row r="12" spans="1:14" ht="37.5" customHeight="1">
      <c r="A12" s="982" t="s">
        <v>1146</v>
      </c>
      <c r="B12" s="982"/>
      <c r="C12" s="982"/>
      <c r="D12" s="982"/>
      <c r="E12" s="982"/>
      <c r="F12" s="982"/>
      <c r="G12" s="982"/>
      <c r="H12" s="982"/>
      <c r="I12" s="982"/>
      <c r="J12" s="982"/>
      <c r="K12" s="982"/>
      <c r="L12" s="982"/>
      <c r="M12" s="982"/>
      <c r="N12" s="136"/>
    </row>
    <row r="13" spans="1:14" ht="18.75">
      <c r="A13" s="512"/>
      <c r="B13" s="512"/>
      <c r="C13" s="512"/>
      <c r="D13" s="512"/>
      <c r="E13" s="512"/>
      <c r="F13" s="512"/>
      <c r="G13" s="512"/>
      <c r="H13" s="512"/>
      <c r="I13" s="512"/>
      <c r="J13" s="512"/>
      <c r="K13" s="512"/>
      <c r="L13" s="512"/>
      <c r="M13" s="512"/>
      <c r="N13" s="1"/>
    </row>
    <row r="14" spans="1:14" ht="21" customHeight="1">
      <c r="A14" s="511" t="s">
        <v>1147</v>
      </c>
      <c r="B14" s="512"/>
      <c r="C14" s="512"/>
      <c r="D14" s="512"/>
      <c r="E14" s="512"/>
      <c r="F14" s="512"/>
      <c r="G14" s="512"/>
      <c r="H14" s="512"/>
      <c r="I14" s="512"/>
      <c r="J14" s="512"/>
      <c r="K14" s="512"/>
      <c r="L14" s="512"/>
      <c r="M14" s="512"/>
      <c r="N14" s="1"/>
    </row>
    <row r="15" spans="1:14" ht="22.5" customHeight="1">
      <c r="A15" s="511" t="s">
        <v>1161</v>
      </c>
      <c r="B15" s="512"/>
      <c r="C15" s="512"/>
      <c r="D15" s="512"/>
      <c r="E15" s="512"/>
      <c r="F15" s="512"/>
      <c r="G15" s="512"/>
      <c r="H15" s="512"/>
      <c r="I15" s="512"/>
      <c r="J15" s="512"/>
      <c r="K15" s="512"/>
      <c r="L15" s="512"/>
      <c r="M15" s="512"/>
      <c r="N15" s="1"/>
    </row>
    <row r="16" spans="1:14" ht="18.75">
      <c r="A16" s="511" t="s">
        <v>1162</v>
      </c>
      <c r="B16" s="512"/>
      <c r="C16" s="512"/>
      <c r="D16" s="512"/>
      <c r="E16" s="512"/>
      <c r="F16" s="512"/>
      <c r="G16" s="512"/>
      <c r="H16" s="512"/>
      <c r="I16" s="512"/>
      <c r="J16" s="512"/>
      <c r="K16" s="512"/>
      <c r="L16" s="512"/>
      <c r="M16" s="512"/>
      <c r="N16" s="1"/>
    </row>
    <row r="17" spans="1:14" ht="18.75">
      <c r="A17" s="511" t="s">
        <v>1163</v>
      </c>
      <c r="B17" s="512"/>
      <c r="C17" s="512"/>
      <c r="D17" s="512"/>
      <c r="E17" s="512"/>
      <c r="F17" s="512"/>
      <c r="G17" s="512"/>
      <c r="H17" s="512"/>
      <c r="I17" s="512"/>
      <c r="J17" s="512"/>
      <c r="K17" s="512"/>
      <c r="L17" s="512"/>
      <c r="M17" s="512"/>
      <c r="N17" s="1"/>
    </row>
    <row r="18" spans="1:14" ht="18.75">
      <c r="A18" s="511" t="s">
        <v>1164</v>
      </c>
      <c r="B18" s="512"/>
      <c r="C18" s="512"/>
      <c r="D18" s="512"/>
      <c r="E18" s="512"/>
      <c r="F18" s="512"/>
      <c r="G18" s="512"/>
      <c r="H18" s="512"/>
      <c r="I18" s="512"/>
      <c r="J18" s="512"/>
      <c r="K18" s="512"/>
      <c r="L18" s="512"/>
      <c r="M18" s="512"/>
      <c r="N18" s="1"/>
    </row>
    <row r="19" spans="1:14" ht="18.75">
      <c r="A19" s="512"/>
      <c r="B19" s="512"/>
      <c r="C19" s="512"/>
      <c r="D19" s="512"/>
      <c r="E19" s="512"/>
      <c r="F19" s="512"/>
      <c r="G19" s="512"/>
      <c r="H19" s="512"/>
      <c r="I19" s="512"/>
      <c r="J19" s="512"/>
      <c r="K19" s="512"/>
      <c r="L19" s="512"/>
      <c r="M19" s="512"/>
      <c r="N19" s="1"/>
    </row>
    <row r="20" spans="1:14" ht="18.75">
      <c r="A20" s="511" t="s">
        <v>1148</v>
      </c>
      <c r="B20" s="512"/>
      <c r="C20" s="512"/>
      <c r="D20" s="512"/>
      <c r="E20" s="512"/>
      <c r="F20" s="512"/>
      <c r="G20" s="512"/>
      <c r="H20" s="512"/>
      <c r="I20" s="512"/>
      <c r="J20" s="512"/>
      <c r="K20" s="512"/>
      <c r="L20" s="512"/>
      <c r="M20" s="512"/>
      <c r="N20" s="1"/>
    </row>
    <row r="21" spans="1:14" ht="39.75" customHeight="1">
      <c r="A21" s="982" t="s">
        <v>1168</v>
      </c>
      <c r="B21" s="982"/>
      <c r="C21" s="982"/>
      <c r="D21" s="982"/>
      <c r="E21" s="982"/>
      <c r="F21" s="982"/>
      <c r="G21" s="982"/>
      <c r="H21" s="982"/>
      <c r="I21" s="982"/>
      <c r="J21" s="982"/>
      <c r="K21" s="982"/>
      <c r="L21" s="982"/>
      <c r="M21" s="982"/>
      <c r="N21" s="136"/>
    </row>
    <row r="22" spans="1:14" ht="18.75">
      <c r="A22" s="512"/>
      <c r="B22" s="512"/>
      <c r="C22" s="512"/>
      <c r="D22" s="512"/>
      <c r="E22" s="512"/>
      <c r="F22" s="512"/>
      <c r="G22" s="512"/>
      <c r="H22" s="512"/>
      <c r="I22" s="512"/>
      <c r="J22" s="512"/>
      <c r="K22" s="512"/>
      <c r="L22" s="512"/>
      <c r="M22" s="512"/>
      <c r="N22" s="1"/>
    </row>
    <row r="23" spans="1:14" ht="18.75">
      <c r="A23" s="511" t="s">
        <v>1149</v>
      </c>
      <c r="B23" s="512"/>
      <c r="C23" s="512"/>
      <c r="D23" s="512"/>
      <c r="E23" s="512"/>
      <c r="F23" s="512"/>
      <c r="G23" s="512"/>
      <c r="H23" s="512"/>
      <c r="I23" s="512"/>
      <c r="J23" s="512"/>
      <c r="K23" s="512"/>
      <c r="L23" s="512"/>
      <c r="M23" s="512"/>
      <c r="N23" s="1"/>
    </row>
    <row r="24" spans="1:14" ht="18.75" customHeight="1">
      <c r="A24" s="512" t="s">
        <v>1167</v>
      </c>
      <c r="B24" s="512"/>
      <c r="C24" s="512"/>
      <c r="D24" s="512"/>
      <c r="E24" s="512"/>
      <c r="F24" s="512"/>
      <c r="G24" s="512"/>
      <c r="H24" s="512"/>
      <c r="I24" s="512"/>
      <c r="J24" s="512"/>
      <c r="K24" s="512"/>
      <c r="L24" s="512"/>
      <c r="M24" s="512"/>
      <c r="N24" s="1"/>
    </row>
    <row r="25" spans="1:14" ht="12.75" customHeight="1">
      <c r="A25" s="512"/>
      <c r="B25" s="512"/>
      <c r="C25" s="512"/>
      <c r="D25" s="512"/>
      <c r="E25" s="512"/>
      <c r="F25" s="512"/>
      <c r="G25" s="512"/>
      <c r="H25" s="512"/>
      <c r="I25" s="512"/>
      <c r="J25" s="512"/>
      <c r="K25" s="512"/>
      <c r="L25" s="512"/>
      <c r="M25" s="512"/>
      <c r="N25" s="1"/>
    </row>
    <row r="26" spans="1:14" ht="18.75">
      <c r="A26" s="511" t="s">
        <v>1150</v>
      </c>
      <c r="B26" s="512"/>
      <c r="C26" s="512"/>
      <c r="D26" s="512"/>
      <c r="E26" s="512"/>
      <c r="F26" s="512"/>
      <c r="G26" s="512"/>
      <c r="H26" s="512"/>
      <c r="I26" s="512"/>
      <c r="J26" s="512"/>
      <c r="K26" s="512"/>
      <c r="L26" s="512"/>
      <c r="M26" s="512"/>
      <c r="N26" s="1"/>
    </row>
    <row r="27" spans="1:14" ht="37.5" customHeight="1">
      <c r="A27" s="982" t="s">
        <v>1165</v>
      </c>
      <c r="B27" s="982"/>
      <c r="C27" s="982"/>
      <c r="D27" s="982"/>
      <c r="E27" s="982"/>
      <c r="F27" s="982"/>
      <c r="G27" s="982"/>
      <c r="H27" s="982"/>
      <c r="I27" s="982"/>
      <c r="J27" s="982"/>
      <c r="K27" s="982"/>
      <c r="L27" s="982"/>
      <c r="M27" s="982"/>
      <c r="N27" s="136"/>
    </row>
    <row r="28" spans="1:14" ht="18.75">
      <c r="A28" s="512"/>
      <c r="B28" s="512"/>
      <c r="C28" s="512"/>
      <c r="D28" s="512"/>
      <c r="E28" s="512"/>
      <c r="F28" s="512"/>
      <c r="G28" s="512"/>
      <c r="H28" s="512"/>
      <c r="I28" s="512"/>
      <c r="J28" s="512"/>
      <c r="K28" s="512"/>
      <c r="L28" s="512"/>
      <c r="M28" s="512"/>
      <c r="N28" s="1"/>
    </row>
    <row r="29" spans="1:14" ht="18.75">
      <c r="A29" s="511" t="s">
        <v>1151</v>
      </c>
      <c r="B29" s="512"/>
      <c r="C29" s="512"/>
      <c r="D29" s="512"/>
      <c r="E29" s="512"/>
      <c r="F29" s="512"/>
      <c r="G29" s="512"/>
      <c r="H29" s="512"/>
      <c r="I29" s="512"/>
      <c r="J29" s="512"/>
      <c r="K29" s="512"/>
      <c r="L29" s="512"/>
      <c r="M29" s="512"/>
      <c r="N29" s="1"/>
    </row>
    <row r="30" spans="1:14" ht="39" customHeight="1">
      <c r="A30" s="982" t="s">
        <v>1166</v>
      </c>
      <c r="B30" s="982"/>
      <c r="C30" s="982"/>
      <c r="D30" s="982"/>
      <c r="E30" s="982"/>
      <c r="F30" s="982"/>
      <c r="G30" s="982"/>
      <c r="H30" s="982"/>
      <c r="I30" s="982"/>
      <c r="J30" s="982"/>
      <c r="K30" s="982"/>
      <c r="L30" s="982"/>
      <c r="M30" s="982"/>
      <c r="N30" s="136"/>
    </row>
    <row r="31" spans="1:14" ht="18.75">
      <c r="A31" s="512"/>
      <c r="B31" s="512"/>
      <c r="C31" s="512"/>
      <c r="D31" s="512"/>
      <c r="E31" s="512"/>
      <c r="F31" s="512"/>
      <c r="G31" s="512"/>
      <c r="H31" s="512"/>
      <c r="I31" s="512"/>
      <c r="J31" s="512"/>
      <c r="K31" s="512"/>
      <c r="L31" s="512"/>
      <c r="M31" s="512"/>
      <c r="N31" s="1"/>
    </row>
    <row r="32" spans="1:14" ht="18.75">
      <c r="A32" s="511" t="s">
        <v>1152</v>
      </c>
      <c r="B32" s="512"/>
      <c r="C32" s="512"/>
      <c r="D32" s="512"/>
      <c r="E32" s="512"/>
      <c r="F32" s="512"/>
      <c r="G32" s="512"/>
      <c r="H32" s="512"/>
      <c r="I32" s="512"/>
      <c r="J32" s="512"/>
      <c r="K32" s="512"/>
      <c r="L32" s="512"/>
      <c r="M32" s="512"/>
      <c r="N32" s="1"/>
    </row>
    <row r="33" spans="1:14" ht="38.25" customHeight="1">
      <c r="A33" s="982" t="s">
        <v>1153</v>
      </c>
      <c r="B33" s="982"/>
      <c r="C33" s="982"/>
      <c r="D33" s="982"/>
      <c r="E33" s="982"/>
      <c r="F33" s="982"/>
      <c r="G33" s="982"/>
      <c r="H33" s="982"/>
      <c r="I33" s="982"/>
      <c r="J33" s="982"/>
      <c r="K33" s="982"/>
      <c r="L33" s="982"/>
      <c r="M33" s="982"/>
      <c r="N33" s="136"/>
    </row>
    <row r="34" spans="1:14" ht="21.75" customHeight="1">
      <c r="A34" s="512"/>
      <c r="B34" s="512"/>
      <c r="C34" s="512"/>
      <c r="D34" s="512"/>
      <c r="E34" s="512"/>
      <c r="F34" s="512"/>
      <c r="G34" s="512"/>
      <c r="H34" s="512"/>
      <c r="I34" s="512"/>
      <c r="J34" s="512"/>
      <c r="K34" s="512"/>
      <c r="L34" s="512"/>
      <c r="M34" s="512"/>
      <c r="N34" s="1"/>
    </row>
    <row r="35" spans="1:14" ht="18.75">
      <c r="A35" s="511" t="s">
        <v>1154</v>
      </c>
      <c r="B35" s="512"/>
      <c r="C35" s="512"/>
      <c r="D35" s="512"/>
      <c r="E35" s="512"/>
      <c r="F35" s="512"/>
      <c r="G35" s="512"/>
      <c r="H35" s="512"/>
      <c r="I35" s="512"/>
      <c r="J35" s="512"/>
      <c r="K35" s="512"/>
      <c r="L35" s="512"/>
      <c r="M35" s="512"/>
      <c r="N35" s="1"/>
    </row>
    <row r="36" spans="1:14" ht="19.5" customHeight="1">
      <c r="A36" s="512" t="s">
        <v>1155</v>
      </c>
      <c r="B36" s="512"/>
      <c r="C36" s="512"/>
      <c r="D36" s="512"/>
      <c r="E36" s="512"/>
      <c r="F36" s="512"/>
      <c r="G36" s="512"/>
      <c r="H36" s="512"/>
      <c r="I36" s="512"/>
      <c r="J36" s="512"/>
      <c r="K36" s="512"/>
      <c r="L36" s="512"/>
      <c r="M36" s="512"/>
      <c r="N36" s="1"/>
    </row>
    <row r="37" spans="1:14" ht="18.75">
      <c r="A37" s="512"/>
      <c r="B37" s="512"/>
      <c r="C37" s="512"/>
      <c r="D37" s="512"/>
      <c r="E37" s="512"/>
      <c r="F37" s="512"/>
      <c r="G37" s="512"/>
      <c r="H37" s="512"/>
      <c r="I37" s="512"/>
      <c r="J37" s="512"/>
      <c r="K37" s="512"/>
      <c r="L37" s="512"/>
      <c r="M37" s="512"/>
      <c r="N37" s="1"/>
    </row>
    <row r="38" spans="1:14" ht="18.75">
      <c r="A38" s="511" t="s">
        <v>1156</v>
      </c>
      <c r="B38" s="512"/>
      <c r="C38" s="512"/>
      <c r="D38" s="512"/>
      <c r="E38" s="512"/>
      <c r="F38" s="512"/>
      <c r="G38" s="512"/>
      <c r="H38" s="512"/>
      <c r="I38" s="512"/>
      <c r="J38" s="512"/>
      <c r="K38" s="512"/>
      <c r="L38" s="512"/>
      <c r="M38" s="512"/>
      <c r="N38" s="1"/>
    </row>
    <row r="39" spans="1:14" ht="18.75">
      <c r="A39" s="512" t="s">
        <v>1157</v>
      </c>
      <c r="B39" s="512"/>
      <c r="C39" s="512"/>
      <c r="D39" s="512"/>
      <c r="E39" s="512"/>
      <c r="F39" s="512"/>
      <c r="G39" s="512"/>
      <c r="H39" s="512"/>
      <c r="I39" s="512"/>
      <c r="J39" s="512"/>
      <c r="K39" s="512"/>
      <c r="L39" s="512"/>
      <c r="M39" s="512"/>
      <c r="N39" s="1"/>
    </row>
    <row r="40" spans="1:14" ht="18.75">
      <c r="A40" s="512"/>
      <c r="B40" s="512"/>
      <c r="C40" s="512"/>
      <c r="D40" s="512"/>
      <c r="E40" s="512"/>
      <c r="F40" s="512"/>
      <c r="G40" s="512"/>
      <c r="H40" s="512"/>
      <c r="I40" s="512"/>
      <c r="J40" s="512"/>
      <c r="K40" s="512"/>
      <c r="L40" s="512"/>
      <c r="M40" s="512"/>
      <c r="N40" s="1"/>
    </row>
    <row r="41" spans="1:14" ht="18.75">
      <c r="A41" s="511" t="s">
        <v>1158</v>
      </c>
      <c r="B41" s="512"/>
      <c r="C41" s="512"/>
      <c r="D41" s="512"/>
      <c r="E41" s="512"/>
      <c r="F41" s="512"/>
      <c r="G41" s="512"/>
      <c r="H41" s="512"/>
      <c r="I41" s="512"/>
      <c r="J41" s="512"/>
      <c r="K41" s="512"/>
      <c r="L41" s="512"/>
      <c r="M41" s="512"/>
      <c r="N41" s="1"/>
    </row>
    <row r="42" spans="1:14" ht="18.75" customHeight="1">
      <c r="A42" s="512" t="s">
        <v>1159</v>
      </c>
      <c r="B42" s="512"/>
      <c r="C42" s="512"/>
      <c r="D42" s="512"/>
      <c r="E42" s="512"/>
      <c r="F42" s="512"/>
      <c r="G42" s="512"/>
      <c r="H42" s="512"/>
      <c r="I42" s="512"/>
      <c r="J42" s="512"/>
      <c r="K42" s="512"/>
      <c r="L42" s="512"/>
      <c r="M42" s="512"/>
      <c r="N42" s="1"/>
    </row>
  </sheetData>
  <mergeCells count="7">
    <mergeCell ref="A30:M30"/>
    <mergeCell ref="A33:M33"/>
    <mergeCell ref="A6:M6"/>
    <mergeCell ref="A9:M9"/>
    <mergeCell ref="A12:M12"/>
    <mergeCell ref="A21:M21"/>
    <mergeCell ref="A27:M27"/>
  </mergeCells>
  <pageMargins left="0.64" right="0.70866141732283472" top="0.74803149606299213" bottom="0.74803149606299213" header="0.31496062992125984" footer="0.31496062992125984"/>
  <pageSetup scale="70" orientation="portrait" r:id="rId1"/>
</worksheet>
</file>

<file path=xl/worksheets/sheet2.xml><?xml version="1.0" encoding="utf-8"?>
<worksheet xmlns="http://schemas.openxmlformats.org/spreadsheetml/2006/main" xmlns:r="http://schemas.openxmlformats.org/officeDocument/2006/relationships">
  <dimension ref="A1:H83"/>
  <sheetViews>
    <sheetView topLeftCell="A7" workbookViewId="0">
      <selection activeCell="G8" sqref="G8"/>
    </sheetView>
  </sheetViews>
  <sheetFormatPr defaultRowHeight="15"/>
  <cols>
    <col min="1" max="1" width="3" style="1" customWidth="1"/>
    <col min="2" max="2" width="42.375" style="1" customWidth="1"/>
    <col min="3" max="3" width="10.875" style="1" customWidth="1"/>
    <col min="4" max="4" width="23.375" style="2" customWidth="1"/>
    <col min="5" max="5" width="20" style="2" customWidth="1"/>
    <col min="6" max="6" width="10.375" style="1" bestFit="1" customWidth="1"/>
    <col min="7" max="255" width="9.125" style="1"/>
    <col min="256" max="256" width="2.375" style="1" customWidth="1"/>
    <col min="257" max="257" width="3" style="1" customWidth="1"/>
    <col min="258" max="258" width="42.375" style="1" customWidth="1"/>
    <col min="259" max="259" width="10.875" style="1" customWidth="1"/>
    <col min="260" max="260" width="23.375" style="1" customWidth="1"/>
    <col min="261" max="261" width="20" style="1" customWidth="1"/>
    <col min="262" max="262" width="10.375" style="1" bestFit="1" customWidth="1"/>
    <col min="263" max="511" width="9.125" style="1"/>
    <col min="512" max="512" width="2.375" style="1" customWidth="1"/>
    <col min="513" max="513" width="3" style="1" customWidth="1"/>
    <col min="514" max="514" width="42.375" style="1" customWidth="1"/>
    <col min="515" max="515" width="10.875" style="1" customWidth="1"/>
    <col min="516" max="516" width="23.375" style="1" customWidth="1"/>
    <col min="517" max="517" width="20" style="1" customWidth="1"/>
    <col min="518" max="518" width="10.375" style="1" bestFit="1" customWidth="1"/>
    <col min="519" max="767" width="9.125" style="1"/>
    <col min="768" max="768" width="2.375" style="1" customWidth="1"/>
    <col min="769" max="769" width="3" style="1" customWidth="1"/>
    <col min="770" max="770" width="42.375" style="1" customWidth="1"/>
    <col min="771" max="771" width="10.875" style="1" customWidth="1"/>
    <col min="772" max="772" width="23.375" style="1" customWidth="1"/>
    <col min="773" max="773" width="20" style="1" customWidth="1"/>
    <col min="774" max="774" width="10.375" style="1" bestFit="1" customWidth="1"/>
    <col min="775" max="1023" width="9.125" style="1"/>
    <col min="1024" max="1024" width="2.375" style="1" customWidth="1"/>
    <col min="1025" max="1025" width="3" style="1" customWidth="1"/>
    <col min="1026" max="1026" width="42.375" style="1" customWidth="1"/>
    <col min="1027" max="1027" width="10.875" style="1" customWidth="1"/>
    <col min="1028" max="1028" width="23.375" style="1" customWidth="1"/>
    <col min="1029" max="1029" width="20" style="1" customWidth="1"/>
    <col min="1030" max="1030" width="10.375" style="1" bestFit="1" customWidth="1"/>
    <col min="1031" max="1279" width="9.125" style="1"/>
    <col min="1280" max="1280" width="2.375" style="1" customWidth="1"/>
    <col min="1281" max="1281" width="3" style="1" customWidth="1"/>
    <col min="1282" max="1282" width="42.375" style="1" customWidth="1"/>
    <col min="1283" max="1283" width="10.875" style="1" customWidth="1"/>
    <col min="1284" max="1284" width="23.375" style="1" customWidth="1"/>
    <col min="1285" max="1285" width="20" style="1" customWidth="1"/>
    <col min="1286" max="1286" width="10.375" style="1" bestFit="1" customWidth="1"/>
    <col min="1287" max="1535" width="9.125" style="1"/>
    <col min="1536" max="1536" width="2.375" style="1" customWidth="1"/>
    <col min="1537" max="1537" width="3" style="1" customWidth="1"/>
    <col min="1538" max="1538" width="42.375" style="1" customWidth="1"/>
    <col min="1539" max="1539" width="10.875" style="1" customWidth="1"/>
    <col min="1540" max="1540" width="23.375" style="1" customWidth="1"/>
    <col min="1541" max="1541" width="20" style="1" customWidth="1"/>
    <col min="1542" max="1542" width="10.375" style="1" bestFit="1" customWidth="1"/>
    <col min="1543" max="1791" width="9.125" style="1"/>
    <col min="1792" max="1792" width="2.375" style="1" customWidth="1"/>
    <col min="1793" max="1793" width="3" style="1" customWidth="1"/>
    <col min="1794" max="1794" width="42.375" style="1" customWidth="1"/>
    <col min="1795" max="1795" width="10.875" style="1" customWidth="1"/>
    <col min="1796" max="1796" width="23.375" style="1" customWidth="1"/>
    <col min="1797" max="1797" width="20" style="1" customWidth="1"/>
    <col min="1798" max="1798" width="10.375" style="1" bestFit="1" customWidth="1"/>
    <col min="1799" max="2047" width="9.125" style="1"/>
    <col min="2048" max="2048" width="2.375" style="1" customWidth="1"/>
    <col min="2049" max="2049" width="3" style="1" customWidth="1"/>
    <col min="2050" max="2050" width="42.375" style="1" customWidth="1"/>
    <col min="2051" max="2051" width="10.875" style="1" customWidth="1"/>
    <col min="2052" max="2052" width="23.375" style="1" customWidth="1"/>
    <col min="2053" max="2053" width="20" style="1" customWidth="1"/>
    <col min="2054" max="2054" width="10.375" style="1" bestFit="1" customWidth="1"/>
    <col min="2055" max="2303" width="9.125" style="1"/>
    <col min="2304" max="2304" width="2.375" style="1" customWidth="1"/>
    <col min="2305" max="2305" width="3" style="1" customWidth="1"/>
    <col min="2306" max="2306" width="42.375" style="1" customWidth="1"/>
    <col min="2307" max="2307" width="10.875" style="1" customWidth="1"/>
    <col min="2308" max="2308" width="23.375" style="1" customWidth="1"/>
    <col min="2309" max="2309" width="20" style="1" customWidth="1"/>
    <col min="2310" max="2310" width="10.375" style="1" bestFit="1" customWidth="1"/>
    <col min="2311" max="2559" width="9.125" style="1"/>
    <col min="2560" max="2560" width="2.375" style="1" customWidth="1"/>
    <col min="2561" max="2561" width="3" style="1" customWidth="1"/>
    <col min="2562" max="2562" width="42.375" style="1" customWidth="1"/>
    <col min="2563" max="2563" width="10.875" style="1" customWidth="1"/>
    <col min="2564" max="2564" width="23.375" style="1" customWidth="1"/>
    <col min="2565" max="2565" width="20" style="1" customWidth="1"/>
    <col min="2566" max="2566" width="10.375" style="1" bestFit="1" customWidth="1"/>
    <col min="2567" max="2815" width="9.125" style="1"/>
    <col min="2816" max="2816" width="2.375" style="1" customWidth="1"/>
    <col min="2817" max="2817" width="3" style="1" customWidth="1"/>
    <col min="2818" max="2818" width="42.375" style="1" customWidth="1"/>
    <col min="2819" max="2819" width="10.875" style="1" customWidth="1"/>
    <col min="2820" max="2820" width="23.375" style="1" customWidth="1"/>
    <col min="2821" max="2821" width="20" style="1" customWidth="1"/>
    <col min="2822" max="2822" width="10.375" style="1" bestFit="1" customWidth="1"/>
    <col min="2823" max="3071" width="9.125" style="1"/>
    <col min="3072" max="3072" width="2.375" style="1" customWidth="1"/>
    <col min="3073" max="3073" width="3" style="1" customWidth="1"/>
    <col min="3074" max="3074" width="42.375" style="1" customWidth="1"/>
    <col min="3075" max="3075" width="10.875" style="1" customWidth="1"/>
    <col min="3076" max="3076" width="23.375" style="1" customWidth="1"/>
    <col min="3077" max="3077" width="20" style="1" customWidth="1"/>
    <col min="3078" max="3078" width="10.375" style="1" bestFit="1" customWidth="1"/>
    <col min="3079" max="3327" width="9.125" style="1"/>
    <col min="3328" max="3328" width="2.375" style="1" customWidth="1"/>
    <col min="3329" max="3329" width="3" style="1" customWidth="1"/>
    <col min="3330" max="3330" width="42.375" style="1" customWidth="1"/>
    <col min="3331" max="3331" width="10.875" style="1" customWidth="1"/>
    <col min="3332" max="3332" width="23.375" style="1" customWidth="1"/>
    <col min="3333" max="3333" width="20" style="1" customWidth="1"/>
    <col min="3334" max="3334" width="10.375" style="1" bestFit="1" customWidth="1"/>
    <col min="3335" max="3583" width="9.125" style="1"/>
    <col min="3584" max="3584" width="2.375" style="1" customWidth="1"/>
    <col min="3585" max="3585" width="3" style="1" customWidth="1"/>
    <col min="3586" max="3586" width="42.375" style="1" customWidth="1"/>
    <col min="3587" max="3587" width="10.875" style="1" customWidth="1"/>
    <col min="3588" max="3588" width="23.375" style="1" customWidth="1"/>
    <col min="3589" max="3589" width="20" style="1" customWidth="1"/>
    <col min="3590" max="3590" width="10.375" style="1" bestFit="1" customWidth="1"/>
    <col min="3591" max="3839" width="9.125" style="1"/>
    <col min="3840" max="3840" width="2.375" style="1" customWidth="1"/>
    <col min="3841" max="3841" width="3" style="1" customWidth="1"/>
    <col min="3842" max="3842" width="42.375" style="1" customWidth="1"/>
    <col min="3843" max="3843" width="10.875" style="1" customWidth="1"/>
    <col min="3844" max="3844" width="23.375" style="1" customWidth="1"/>
    <col min="3845" max="3845" width="20" style="1" customWidth="1"/>
    <col min="3846" max="3846" width="10.375" style="1" bestFit="1" customWidth="1"/>
    <col min="3847" max="4095" width="9.125" style="1"/>
    <col min="4096" max="4096" width="2.375" style="1" customWidth="1"/>
    <col min="4097" max="4097" width="3" style="1" customWidth="1"/>
    <col min="4098" max="4098" width="42.375" style="1" customWidth="1"/>
    <col min="4099" max="4099" width="10.875" style="1" customWidth="1"/>
    <col min="4100" max="4100" width="23.375" style="1" customWidth="1"/>
    <col min="4101" max="4101" width="20" style="1" customWidth="1"/>
    <col min="4102" max="4102" width="10.375" style="1" bestFit="1" customWidth="1"/>
    <col min="4103" max="4351" width="9.125" style="1"/>
    <col min="4352" max="4352" width="2.375" style="1" customWidth="1"/>
    <col min="4353" max="4353" width="3" style="1" customWidth="1"/>
    <col min="4354" max="4354" width="42.375" style="1" customWidth="1"/>
    <col min="4355" max="4355" width="10.875" style="1" customWidth="1"/>
    <col min="4356" max="4356" width="23.375" style="1" customWidth="1"/>
    <col min="4357" max="4357" width="20" style="1" customWidth="1"/>
    <col min="4358" max="4358" width="10.375" style="1" bestFit="1" customWidth="1"/>
    <col min="4359" max="4607" width="9.125" style="1"/>
    <col min="4608" max="4608" width="2.375" style="1" customWidth="1"/>
    <col min="4609" max="4609" width="3" style="1" customWidth="1"/>
    <col min="4610" max="4610" width="42.375" style="1" customWidth="1"/>
    <col min="4611" max="4611" width="10.875" style="1" customWidth="1"/>
    <col min="4612" max="4612" width="23.375" style="1" customWidth="1"/>
    <col min="4613" max="4613" width="20" style="1" customWidth="1"/>
    <col min="4614" max="4614" width="10.375" style="1" bestFit="1" customWidth="1"/>
    <col min="4615" max="4863" width="9.125" style="1"/>
    <col min="4864" max="4864" width="2.375" style="1" customWidth="1"/>
    <col min="4865" max="4865" width="3" style="1" customWidth="1"/>
    <col min="4866" max="4866" width="42.375" style="1" customWidth="1"/>
    <col min="4867" max="4867" width="10.875" style="1" customWidth="1"/>
    <col min="4868" max="4868" width="23.375" style="1" customWidth="1"/>
    <col min="4869" max="4869" width="20" style="1" customWidth="1"/>
    <col min="4870" max="4870" width="10.375" style="1" bestFit="1" customWidth="1"/>
    <col min="4871" max="5119" width="9.125" style="1"/>
    <col min="5120" max="5120" width="2.375" style="1" customWidth="1"/>
    <col min="5121" max="5121" width="3" style="1" customWidth="1"/>
    <col min="5122" max="5122" width="42.375" style="1" customWidth="1"/>
    <col min="5123" max="5123" width="10.875" style="1" customWidth="1"/>
    <col min="5124" max="5124" width="23.375" style="1" customWidth="1"/>
    <col min="5125" max="5125" width="20" style="1" customWidth="1"/>
    <col min="5126" max="5126" width="10.375" style="1" bestFit="1" customWidth="1"/>
    <col min="5127" max="5375" width="9.125" style="1"/>
    <col min="5376" max="5376" width="2.375" style="1" customWidth="1"/>
    <col min="5377" max="5377" width="3" style="1" customWidth="1"/>
    <col min="5378" max="5378" width="42.375" style="1" customWidth="1"/>
    <col min="5379" max="5379" width="10.875" style="1" customWidth="1"/>
    <col min="5380" max="5380" width="23.375" style="1" customWidth="1"/>
    <col min="5381" max="5381" width="20" style="1" customWidth="1"/>
    <col min="5382" max="5382" width="10.375" style="1" bestFit="1" customWidth="1"/>
    <col min="5383" max="5631" width="9.125" style="1"/>
    <col min="5632" max="5632" width="2.375" style="1" customWidth="1"/>
    <col min="5633" max="5633" width="3" style="1" customWidth="1"/>
    <col min="5634" max="5634" width="42.375" style="1" customWidth="1"/>
    <col min="5635" max="5635" width="10.875" style="1" customWidth="1"/>
    <col min="5636" max="5636" width="23.375" style="1" customWidth="1"/>
    <col min="5637" max="5637" width="20" style="1" customWidth="1"/>
    <col min="5638" max="5638" width="10.375" style="1" bestFit="1" customWidth="1"/>
    <col min="5639" max="5887" width="9.125" style="1"/>
    <col min="5888" max="5888" width="2.375" style="1" customWidth="1"/>
    <col min="5889" max="5889" width="3" style="1" customWidth="1"/>
    <col min="5890" max="5890" width="42.375" style="1" customWidth="1"/>
    <col min="5891" max="5891" width="10.875" style="1" customWidth="1"/>
    <col min="5892" max="5892" width="23.375" style="1" customWidth="1"/>
    <col min="5893" max="5893" width="20" style="1" customWidth="1"/>
    <col min="5894" max="5894" width="10.375" style="1" bestFit="1" customWidth="1"/>
    <col min="5895" max="6143" width="9.125" style="1"/>
    <col min="6144" max="6144" width="2.375" style="1" customWidth="1"/>
    <col min="6145" max="6145" width="3" style="1" customWidth="1"/>
    <col min="6146" max="6146" width="42.375" style="1" customWidth="1"/>
    <col min="6147" max="6147" width="10.875" style="1" customWidth="1"/>
    <col min="6148" max="6148" width="23.375" style="1" customWidth="1"/>
    <col min="6149" max="6149" width="20" style="1" customWidth="1"/>
    <col min="6150" max="6150" width="10.375" style="1" bestFit="1" customWidth="1"/>
    <col min="6151" max="6399" width="9.125" style="1"/>
    <col min="6400" max="6400" width="2.375" style="1" customWidth="1"/>
    <col min="6401" max="6401" width="3" style="1" customWidth="1"/>
    <col min="6402" max="6402" width="42.375" style="1" customWidth="1"/>
    <col min="6403" max="6403" width="10.875" style="1" customWidth="1"/>
    <col min="6404" max="6404" width="23.375" style="1" customWidth="1"/>
    <col min="6405" max="6405" width="20" style="1" customWidth="1"/>
    <col min="6406" max="6406" width="10.375" style="1" bestFit="1" customWidth="1"/>
    <col min="6407" max="6655" width="9.125" style="1"/>
    <col min="6656" max="6656" width="2.375" style="1" customWidth="1"/>
    <col min="6657" max="6657" width="3" style="1" customWidth="1"/>
    <col min="6658" max="6658" width="42.375" style="1" customWidth="1"/>
    <col min="6659" max="6659" width="10.875" style="1" customWidth="1"/>
    <col min="6660" max="6660" width="23.375" style="1" customWidth="1"/>
    <col min="6661" max="6661" width="20" style="1" customWidth="1"/>
    <col min="6662" max="6662" width="10.375" style="1" bestFit="1" customWidth="1"/>
    <col min="6663" max="6911" width="9.125" style="1"/>
    <col min="6912" max="6912" width="2.375" style="1" customWidth="1"/>
    <col min="6913" max="6913" width="3" style="1" customWidth="1"/>
    <col min="6914" max="6914" width="42.375" style="1" customWidth="1"/>
    <col min="6915" max="6915" width="10.875" style="1" customWidth="1"/>
    <col min="6916" max="6916" width="23.375" style="1" customWidth="1"/>
    <col min="6917" max="6917" width="20" style="1" customWidth="1"/>
    <col min="6918" max="6918" width="10.375" style="1" bestFit="1" customWidth="1"/>
    <col min="6919" max="7167" width="9.125" style="1"/>
    <col min="7168" max="7168" width="2.375" style="1" customWidth="1"/>
    <col min="7169" max="7169" width="3" style="1" customWidth="1"/>
    <col min="7170" max="7170" width="42.375" style="1" customWidth="1"/>
    <col min="7171" max="7171" width="10.875" style="1" customWidth="1"/>
    <col min="7172" max="7172" width="23.375" style="1" customWidth="1"/>
    <col min="7173" max="7173" width="20" style="1" customWidth="1"/>
    <col min="7174" max="7174" width="10.375" style="1" bestFit="1" customWidth="1"/>
    <col min="7175" max="7423" width="9.125" style="1"/>
    <col min="7424" max="7424" width="2.375" style="1" customWidth="1"/>
    <col min="7425" max="7425" width="3" style="1" customWidth="1"/>
    <col min="7426" max="7426" width="42.375" style="1" customWidth="1"/>
    <col min="7427" max="7427" width="10.875" style="1" customWidth="1"/>
    <col min="7428" max="7428" width="23.375" style="1" customWidth="1"/>
    <col min="7429" max="7429" width="20" style="1" customWidth="1"/>
    <col min="7430" max="7430" width="10.375" style="1" bestFit="1" customWidth="1"/>
    <col min="7431" max="7679" width="9.125" style="1"/>
    <col min="7680" max="7680" width="2.375" style="1" customWidth="1"/>
    <col min="7681" max="7681" width="3" style="1" customWidth="1"/>
    <col min="7682" max="7682" width="42.375" style="1" customWidth="1"/>
    <col min="7683" max="7683" width="10.875" style="1" customWidth="1"/>
    <col min="7684" max="7684" width="23.375" style="1" customWidth="1"/>
    <col min="7685" max="7685" width="20" style="1" customWidth="1"/>
    <col min="7686" max="7686" width="10.375" style="1" bestFit="1" customWidth="1"/>
    <col min="7687" max="7935" width="9.125" style="1"/>
    <col min="7936" max="7936" width="2.375" style="1" customWidth="1"/>
    <col min="7937" max="7937" width="3" style="1" customWidth="1"/>
    <col min="7938" max="7938" width="42.375" style="1" customWidth="1"/>
    <col min="7939" max="7939" width="10.875" style="1" customWidth="1"/>
    <col min="7940" max="7940" width="23.375" style="1" customWidth="1"/>
    <col min="7941" max="7941" width="20" style="1" customWidth="1"/>
    <col min="7942" max="7942" width="10.375" style="1" bestFit="1" customWidth="1"/>
    <col min="7943" max="8191" width="9.125" style="1"/>
    <col min="8192" max="8192" width="2.375" style="1" customWidth="1"/>
    <col min="8193" max="8193" width="3" style="1" customWidth="1"/>
    <col min="8194" max="8194" width="42.375" style="1" customWidth="1"/>
    <col min="8195" max="8195" width="10.875" style="1" customWidth="1"/>
    <col min="8196" max="8196" width="23.375" style="1" customWidth="1"/>
    <col min="8197" max="8197" width="20" style="1" customWidth="1"/>
    <col min="8198" max="8198" width="10.375" style="1" bestFit="1" customWidth="1"/>
    <col min="8199" max="8447" width="9.125" style="1"/>
    <col min="8448" max="8448" width="2.375" style="1" customWidth="1"/>
    <col min="8449" max="8449" width="3" style="1" customWidth="1"/>
    <col min="8450" max="8450" width="42.375" style="1" customWidth="1"/>
    <col min="8451" max="8451" width="10.875" style="1" customWidth="1"/>
    <col min="8452" max="8452" width="23.375" style="1" customWidth="1"/>
    <col min="8453" max="8453" width="20" style="1" customWidth="1"/>
    <col min="8454" max="8454" width="10.375" style="1" bestFit="1" customWidth="1"/>
    <col min="8455" max="8703" width="9.125" style="1"/>
    <col min="8704" max="8704" width="2.375" style="1" customWidth="1"/>
    <col min="8705" max="8705" width="3" style="1" customWidth="1"/>
    <col min="8706" max="8706" width="42.375" style="1" customWidth="1"/>
    <col min="8707" max="8707" width="10.875" style="1" customWidth="1"/>
    <col min="8708" max="8708" width="23.375" style="1" customWidth="1"/>
    <col min="8709" max="8709" width="20" style="1" customWidth="1"/>
    <col min="8710" max="8710" width="10.375" style="1" bestFit="1" customWidth="1"/>
    <col min="8711" max="8959" width="9.125" style="1"/>
    <col min="8960" max="8960" width="2.375" style="1" customWidth="1"/>
    <col min="8961" max="8961" width="3" style="1" customWidth="1"/>
    <col min="8962" max="8962" width="42.375" style="1" customWidth="1"/>
    <col min="8963" max="8963" width="10.875" style="1" customWidth="1"/>
    <col min="8964" max="8964" width="23.375" style="1" customWidth="1"/>
    <col min="8965" max="8965" width="20" style="1" customWidth="1"/>
    <col min="8966" max="8966" width="10.375" style="1" bestFit="1" customWidth="1"/>
    <col min="8967" max="9215" width="9.125" style="1"/>
    <col min="9216" max="9216" width="2.375" style="1" customWidth="1"/>
    <col min="9217" max="9217" width="3" style="1" customWidth="1"/>
    <col min="9218" max="9218" width="42.375" style="1" customWidth="1"/>
    <col min="9219" max="9219" width="10.875" style="1" customWidth="1"/>
    <col min="9220" max="9220" width="23.375" style="1" customWidth="1"/>
    <col min="9221" max="9221" width="20" style="1" customWidth="1"/>
    <col min="9222" max="9222" width="10.375" style="1" bestFit="1" customWidth="1"/>
    <col min="9223" max="9471" width="9.125" style="1"/>
    <col min="9472" max="9472" width="2.375" style="1" customWidth="1"/>
    <col min="9473" max="9473" width="3" style="1" customWidth="1"/>
    <col min="9474" max="9474" width="42.375" style="1" customWidth="1"/>
    <col min="9475" max="9475" width="10.875" style="1" customWidth="1"/>
    <col min="9476" max="9476" width="23.375" style="1" customWidth="1"/>
    <col min="9477" max="9477" width="20" style="1" customWidth="1"/>
    <col min="9478" max="9478" width="10.375" style="1" bestFit="1" customWidth="1"/>
    <col min="9479" max="9727" width="9.125" style="1"/>
    <col min="9728" max="9728" width="2.375" style="1" customWidth="1"/>
    <col min="9729" max="9729" width="3" style="1" customWidth="1"/>
    <col min="9730" max="9730" width="42.375" style="1" customWidth="1"/>
    <col min="9731" max="9731" width="10.875" style="1" customWidth="1"/>
    <col min="9732" max="9732" width="23.375" style="1" customWidth="1"/>
    <col min="9733" max="9733" width="20" style="1" customWidth="1"/>
    <col min="9734" max="9734" width="10.375" style="1" bestFit="1" customWidth="1"/>
    <col min="9735" max="9983" width="9.125" style="1"/>
    <col min="9984" max="9984" width="2.375" style="1" customWidth="1"/>
    <col min="9985" max="9985" width="3" style="1" customWidth="1"/>
    <col min="9986" max="9986" width="42.375" style="1" customWidth="1"/>
    <col min="9987" max="9987" width="10.875" style="1" customWidth="1"/>
    <col min="9988" max="9988" width="23.375" style="1" customWidth="1"/>
    <col min="9989" max="9989" width="20" style="1" customWidth="1"/>
    <col min="9990" max="9990" width="10.375" style="1" bestFit="1" customWidth="1"/>
    <col min="9991" max="10239" width="9.125" style="1"/>
    <col min="10240" max="10240" width="2.375" style="1" customWidth="1"/>
    <col min="10241" max="10241" width="3" style="1" customWidth="1"/>
    <col min="10242" max="10242" width="42.375" style="1" customWidth="1"/>
    <col min="10243" max="10243" width="10.875" style="1" customWidth="1"/>
    <col min="10244" max="10244" width="23.375" style="1" customWidth="1"/>
    <col min="10245" max="10245" width="20" style="1" customWidth="1"/>
    <col min="10246" max="10246" width="10.375" style="1" bestFit="1" customWidth="1"/>
    <col min="10247" max="10495" width="9.125" style="1"/>
    <col min="10496" max="10496" width="2.375" style="1" customWidth="1"/>
    <col min="10497" max="10497" width="3" style="1" customWidth="1"/>
    <col min="10498" max="10498" width="42.375" style="1" customWidth="1"/>
    <col min="10499" max="10499" width="10.875" style="1" customWidth="1"/>
    <col min="10500" max="10500" width="23.375" style="1" customWidth="1"/>
    <col min="10501" max="10501" width="20" style="1" customWidth="1"/>
    <col min="10502" max="10502" width="10.375" style="1" bestFit="1" customWidth="1"/>
    <col min="10503" max="10751" width="9.125" style="1"/>
    <col min="10752" max="10752" width="2.375" style="1" customWidth="1"/>
    <col min="10753" max="10753" width="3" style="1" customWidth="1"/>
    <col min="10754" max="10754" width="42.375" style="1" customWidth="1"/>
    <col min="10755" max="10755" width="10.875" style="1" customWidth="1"/>
    <col min="10756" max="10756" width="23.375" style="1" customWidth="1"/>
    <col min="10757" max="10757" width="20" style="1" customWidth="1"/>
    <col min="10758" max="10758" width="10.375" style="1" bestFit="1" customWidth="1"/>
    <col min="10759" max="11007" width="9.125" style="1"/>
    <col min="11008" max="11008" width="2.375" style="1" customWidth="1"/>
    <col min="11009" max="11009" width="3" style="1" customWidth="1"/>
    <col min="11010" max="11010" width="42.375" style="1" customWidth="1"/>
    <col min="11011" max="11011" width="10.875" style="1" customWidth="1"/>
    <col min="11012" max="11012" width="23.375" style="1" customWidth="1"/>
    <col min="11013" max="11013" width="20" style="1" customWidth="1"/>
    <col min="11014" max="11014" width="10.375" style="1" bestFit="1" customWidth="1"/>
    <col min="11015" max="11263" width="9.125" style="1"/>
    <col min="11264" max="11264" width="2.375" style="1" customWidth="1"/>
    <col min="11265" max="11265" width="3" style="1" customWidth="1"/>
    <col min="11266" max="11266" width="42.375" style="1" customWidth="1"/>
    <col min="11267" max="11267" width="10.875" style="1" customWidth="1"/>
    <col min="11268" max="11268" width="23.375" style="1" customWidth="1"/>
    <col min="11269" max="11269" width="20" style="1" customWidth="1"/>
    <col min="11270" max="11270" width="10.375" style="1" bestFit="1" customWidth="1"/>
    <col min="11271" max="11519" width="9.125" style="1"/>
    <col min="11520" max="11520" width="2.375" style="1" customWidth="1"/>
    <col min="11521" max="11521" width="3" style="1" customWidth="1"/>
    <col min="11522" max="11522" width="42.375" style="1" customWidth="1"/>
    <col min="11523" max="11523" width="10.875" style="1" customWidth="1"/>
    <col min="11524" max="11524" width="23.375" style="1" customWidth="1"/>
    <col min="11525" max="11525" width="20" style="1" customWidth="1"/>
    <col min="11526" max="11526" width="10.375" style="1" bestFit="1" customWidth="1"/>
    <col min="11527" max="11775" width="9.125" style="1"/>
    <col min="11776" max="11776" width="2.375" style="1" customWidth="1"/>
    <col min="11777" max="11777" width="3" style="1" customWidth="1"/>
    <col min="11778" max="11778" width="42.375" style="1" customWidth="1"/>
    <col min="11779" max="11779" width="10.875" style="1" customWidth="1"/>
    <col min="11780" max="11780" width="23.375" style="1" customWidth="1"/>
    <col min="11781" max="11781" width="20" style="1" customWidth="1"/>
    <col min="11782" max="11782" width="10.375" style="1" bestFit="1" customWidth="1"/>
    <col min="11783" max="12031" width="9.125" style="1"/>
    <col min="12032" max="12032" width="2.375" style="1" customWidth="1"/>
    <col min="12033" max="12033" width="3" style="1" customWidth="1"/>
    <col min="12034" max="12034" width="42.375" style="1" customWidth="1"/>
    <col min="12035" max="12035" width="10.875" style="1" customWidth="1"/>
    <col min="12036" max="12036" width="23.375" style="1" customWidth="1"/>
    <col min="12037" max="12037" width="20" style="1" customWidth="1"/>
    <col min="12038" max="12038" width="10.375" style="1" bestFit="1" customWidth="1"/>
    <col min="12039" max="12287" width="9.125" style="1"/>
    <col min="12288" max="12288" width="2.375" style="1" customWidth="1"/>
    <col min="12289" max="12289" width="3" style="1" customWidth="1"/>
    <col min="12290" max="12290" width="42.375" style="1" customWidth="1"/>
    <col min="12291" max="12291" width="10.875" style="1" customWidth="1"/>
    <col min="12292" max="12292" width="23.375" style="1" customWidth="1"/>
    <col min="12293" max="12293" width="20" style="1" customWidth="1"/>
    <col min="12294" max="12294" width="10.375" style="1" bestFit="1" customWidth="1"/>
    <col min="12295" max="12543" width="9.125" style="1"/>
    <col min="12544" max="12544" width="2.375" style="1" customWidth="1"/>
    <col min="12545" max="12545" width="3" style="1" customWidth="1"/>
    <col min="12546" max="12546" width="42.375" style="1" customWidth="1"/>
    <col min="12547" max="12547" width="10.875" style="1" customWidth="1"/>
    <col min="12548" max="12548" width="23.375" style="1" customWidth="1"/>
    <col min="12549" max="12549" width="20" style="1" customWidth="1"/>
    <col min="12550" max="12550" width="10.375" style="1" bestFit="1" customWidth="1"/>
    <col min="12551" max="12799" width="9.125" style="1"/>
    <col min="12800" max="12800" width="2.375" style="1" customWidth="1"/>
    <col min="12801" max="12801" width="3" style="1" customWidth="1"/>
    <col min="12802" max="12802" width="42.375" style="1" customWidth="1"/>
    <col min="12803" max="12803" width="10.875" style="1" customWidth="1"/>
    <col min="12804" max="12804" width="23.375" style="1" customWidth="1"/>
    <col min="12805" max="12805" width="20" style="1" customWidth="1"/>
    <col min="12806" max="12806" width="10.375" style="1" bestFit="1" customWidth="1"/>
    <col min="12807" max="13055" width="9.125" style="1"/>
    <col min="13056" max="13056" width="2.375" style="1" customWidth="1"/>
    <col min="13057" max="13057" width="3" style="1" customWidth="1"/>
    <col min="13058" max="13058" width="42.375" style="1" customWidth="1"/>
    <col min="13059" max="13059" width="10.875" style="1" customWidth="1"/>
    <col min="13060" max="13060" width="23.375" style="1" customWidth="1"/>
    <col min="13061" max="13061" width="20" style="1" customWidth="1"/>
    <col min="13062" max="13062" width="10.375" style="1" bestFit="1" customWidth="1"/>
    <col min="13063" max="13311" width="9.125" style="1"/>
    <col min="13312" max="13312" width="2.375" style="1" customWidth="1"/>
    <col min="13313" max="13313" width="3" style="1" customWidth="1"/>
    <col min="13314" max="13314" width="42.375" style="1" customWidth="1"/>
    <col min="13315" max="13315" width="10.875" style="1" customWidth="1"/>
    <col min="13316" max="13316" width="23.375" style="1" customWidth="1"/>
    <col min="13317" max="13317" width="20" style="1" customWidth="1"/>
    <col min="13318" max="13318" width="10.375" style="1" bestFit="1" customWidth="1"/>
    <col min="13319" max="13567" width="9.125" style="1"/>
    <col min="13568" max="13568" width="2.375" style="1" customWidth="1"/>
    <col min="13569" max="13569" width="3" style="1" customWidth="1"/>
    <col min="13570" max="13570" width="42.375" style="1" customWidth="1"/>
    <col min="13571" max="13571" width="10.875" style="1" customWidth="1"/>
    <col min="13572" max="13572" width="23.375" style="1" customWidth="1"/>
    <col min="13573" max="13573" width="20" style="1" customWidth="1"/>
    <col min="13574" max="13574" width="10.375" style="1" bestFit="1" customWidth="1"/>
    <col min="13575" max="13823" width="9.125" style="1"/>
    <col min="13824" max="13824" width="2.375" style="1" customWidth="1"/>
    <col min="13825" max="13825" width="3" style="1" customWidth="1"/>
    <col min="13826" max="13826" width="42.375" style="1" customWidth="1"/>
    <col min="13827" max="13827" width="10.875" style="1" customWidth="1"/>
    <col min="13828" max="13828" width="23.375" style="1" customWidth="1"/>
    <col min="13829" max="13829" width="20" style="1" customWidth="1"/>
    <col min="13830" max="13830" width="10.375" style="1" bestFit="1" customWidth="1"/>
    <col min="13831" max="14079" width="9.125" style="1"/>
    <col min="14080" max="14080" width="2.375" style="1" customWidth="1"/>
    <col min="14081" max="14081" width="3" style="1" customWidth="1"/>
    <col min="14082" max="14082" width="42.375" style="1" customWidth="1"/>
    <col min="14083" max="14083" width="10.875" style="1" customWidth="1"/>
    <col min="14084" max="14084" width="23.375" style="1" customWidth="1"/>
    <col min="14085" max="14085" width="20" style="1" customWidth="1"/>
    <col min="14086" max="14086" width="10.375" style="1" bestFit="1" customWidth="1"/>
    <col min="14087" max="14335" width="9.125" style="1"/>
    <col min="14336" max="14336" width="2.375" style="1" customWidth="1"/>
    <col min="14337" max="14337" width="3" style="1" customWidth="1"/>
    <col min="14338" max="14338" width="42.375" style="1" customWidth="1"/>
    <col min="14339" max="14339" width="10.875" style="1" customWidth="1"/>
    <col min="14340" max="14340" width="23.375" style="1" customWidth="1"/>
    <col min="14341" max="14341" width="20" style="1" customWidth="1"/>
    <col min="14342" max="14342" width="10.375" style="1" bestFit="1" customWidth="1"/>
    <col min="14343" max="14591" width="9.125" style="1"/>
    <col min="14592" max="14592" width="2.375" style="1" customWidth="1"/>
    <col min="14593" max="14593" width="3" style="1" customWidth="1"/>
    <col min="14594" max="14594" width="42.375" style="1" customWidth="1"/>
    <col min="14595" max="14595" width="10.875" style="1" customWidth="1"/>
    <col min="14596" max="14596" width="23.375" style="1" customWidth="1"/>
    <col min="14597" max="14597" width="20" style="1" customWidth="1"/>
    <col min="14598" max="14598" width="10.375" style="1" bestFit="1" customWidth="1"/>
    <col min="14599" max="14847" width="9.125" style="1"/>
    <col min="14848" max="14848" width="2.375" style="1" customWidth="1"/>
    <col min="14849" max="14849" width="3" style="1" customWidth="1"/>
    <col min="14850" max="14850" width="42.375" style="1" customWidth="1"/>
    <col min="14851" max="14851" width="10.875" style="1" customWidth="1"/>
    <col min="14852" max="14852" width="23.375" style="1" customWidth="1"/>
    <col min="14853" max="14853" width="20" style="1" customWidth="1"/>
    <col min="14854" max="14854" width="10.375" style="1" bestFit="1" customWidth="1"/>
    <col min="14855" max="15103" width="9.125" style="1"/>
    <col min="15104" max="15104" width="2.375" style="1" customWidth="1"/>
    <col min="15105" max="15105" width="3" style="1" customWidth="1"/>
    <col min="15106" max="15106" width="42.375" style="1" customWidth="1"/>
    <col min="15107" max="15107" width="10.875" style="1" customWidth="1"/>
    <col min="15108" max="15108" width="23.375" style="1" customWidth="1"/>
    <col min="15109" max="15109" width="20" style="1" customWidth="1"/>
    <col min="15110" max="15110" width="10.375" style="1" bestFit="1" customWidth="1"/>
    <col min="15111" max="15359" width="9.125" style="1"/>
    <col min="15360" max="15360" width="2.375" style="1" customWidth="1"/>
    <col min="15361" max="15361" width="3" style="1" customWidth="1"/>
    <col min="15362" max="15362" width="42.375" style="1" customWidth="1"/>
    <col min="15363" max="15363" width="10.875" style="1" customWidth="1"/>
    <col min="15364" max="15364" width="23.375" style="1" customWidth="1"/>
    <col min="15365" max="15365" width="20" style="1" customWidth="1"/>
    <col min="15366" max="15366" width="10.375" style="1" bestFit="1" customWidth="1"/>
    <col min="15367" max="15615" width="9.125" style="1"/>
    <col min="15616" max="15616" width="2.375" style="1" customWidth="1"/>
    <col min="15617" max="15617" width="3" style="1" customWidth="1"/>
    <col min="15618" max="15618" width="42.375" style="1" customWidth="1"/>
    <col min="15619" max="15619" width="10.875" style="1" customWidth="1"/>
    <col min="15620" max="15620" width="23.375" style="1" customWidth="1"/>
    <col min="15621" max="15621" width="20" style="1" customWidth="1"/>
    <col min="15622" max="15622" width="10.375" style="1" bestFit="1" customWidth="1"/>
    <col min="15623" max="15871" width="9.125" style="1"/>
    <col min="15872" max="15872" width="2.375" style="1" customWidth="1"/>
    <col min="15873" max="15873" width="3" style="1" customWidth="1"/>
    <col min="15874" max="15874" width="42.375" style="1" customWidth="1"/>
    <col min="15875" max="15875" width="10.875" style="1" customWidth="1"/>
    <col min="15876" max="15876" width="23.375" style="1" customWidth="1"/>
    <col min="15877" max="15877" width="20" style="1" customWidth="1"/>
    <col min="15878" max="15878" width="10.375" style="1" bestFit="1" customWidth="1"/>
    <col min="15879" max="16127" width="9.125" style="1"/>
    <col min="16128" max="16128" width="2.375" style="1" customWidth="1"/>
    <col min="16129" max="16129" width="3" style="1" customWidth="1"/>
    <col min="16130" max="16130" width="42.375" style="1" customWidth="1"/>
    <col min="16131" max="16131" width="10.875" style="1" customWidth="1"/>
    <col min="16132" max="16132" width="23.375" style="1" customWidth="1"/>
    <col min="16133" max="16133" width="20" style="1" customWidth="1"/>
    <col min="16134" max="16134" width="10.375" style="1" bestFit="1" customWidth="1"/>
    <col min="16135" max="16383" width="9.125" style="1"/>
    <col min="16384" max="16384" width="9.125" style="1" customWidth="1"/>
  </cols>
  <sheetData>
    <row r="1" spans="1:7">
      <c r="D1" s="1"/>
    </row>
    <row r="2" spans="1:7" ht="27.6" customHeight="1">
      <c r="A2" s="535" t="s">
        <v>1131</v>
      </c>
      <c r="B2" s="536"/>
      <c r="C2" s="536"/>
      <c r="D2" s="536"/>
      <c r="E2" s="537"/>
    </row>
    <row r="3" spans="1:7" s="3" customFormat="1" ht="21.6" customHeight="1">
      <c r="A3" s="529" t="str">
        <f>DataSheet!B9</f>
        <v>Name of the  Institution</v>
      </c>
      <c r="B3" s="530"/>
      <c r="C3" s="530"/>
      <c r="D3" s="530"/>
      <c r="E3" s="531"/>
      <c r="F3" s="4"/>
      <c r="G3" s="4"/>
    </row>
    <row r="4" spans="1:7" s="3" customFormat="1" ht="19.5" customHeight="1">
      <c r="A4" s="529" t="str">
        <f>DataSheet!B13</f>
        <v>Address of the  Institution</v>
      </c>
      <c r="B4" s="530"/>
      <c r="C4" s="530"/>
      <c r="D4" s="530"/>
      <c r="E4" s="531"/>
      <c r="F4" s="4"/>
      <c r="G4" s="4"/>
    </row>
    <row r="5" spans="1:7" s="3" customFormat="1" ht="15.95" customHeight="1">
      <c r="A5" s="538" t="str">
        <f>DataSheet!A11</f>
        <v>An Institution under         Schedule of   MALANKARA ORTHODOX SYRIAN CHURCH</v>
      </c>
      <c r="B5" s="539"/>
      <c r="C5" s="539"/>
      <c r="D5" s="539"/>
      <c r="E5" s="540"/>
      <c r="F5" s="4"/>
      <c r="G5" s="4"/>
    </row>
    <row r="6" spans="1:7" ht="27" customHeight="1">
      <c r="A6" s="532" t="s">
        <v>491</v>
      </c>
      <c r="B6" s="533"/>
      <c r="C6" s="533"/>
      <c r="D6" s="533"/>
      <c r="E6" s="534"/>
    </row>
    <row r="7" spans="1:7" ht="24" customHeight="1">
      <c r="A7" s="5"/>
      <c r="B7" s="6" t="s">
        <v>0</v>
      </c>
      <c r="C7" s="157" t="s">
        <v>1</v>
      </c>
      <c r="D7" s="146" t="s">
        <v>82</v>
      </c>
      <c r="E7" s="7" t="s">
        <v>2</v>
      </c>
    </row>
    <row r="8" spans="1:7" ht="23.25" customHeight="1">
      <c r="A8" s="5"/>
      <c r="B8" s="8" t="s">
        <v>3</v>
      </c>
      <c r="C8" s="162"/>
      <c r="D8" s="147"/>
      <c r="E8" s="10"/>
    </row>
    <row r="9" spans="1:7" ht="27" customHeight="1">
      <c r="A9" s="12"/>
      <c r="B9" s="13" t="s">
        <v>4</v>
      </c>
      <c r="C9" s="163"/>
      <c r="D9" s="148"/>
      <c r="E9" s="14"/>
    </row>
    <row r="10" spans="1:7" ht="27" customHeight="1">
      <c r="A10" s="12"/>
      <c r="B10" s="15" t="s">
        <v>5</v>
      </c>
      <c r="C10" s="164" t="s">
        <v>381</v>
      </c>
      <c r="D10" s="112">
        <f>'BS Schedules'!D40</f>
        <v>0</v>
      </c>
      <c r="E10" s="16">
        <f>'BS Schedules'!E40</f>
        <v>0</v>
      </c>
      <c r="F10" s="12"/>
    </row>
    <row r="11" spans="1:7" ht="27" customHeight="1">
      <c r="A11" s="12"/>
      <c r="B11" s="15" t="s">
        <v>6</v>
      </c>
      <c r="C11" s="164" t="s">
        <v>395</v>
      </c>
      <c r="D11" s="112">
        <f>'BS Schedules'!D46</f>
        <v>0</v>
      </c>
      <c r="E11" s="16">
        <f>'BS Schedules'!E46</f>
        <v>0</v>
      </c>
      <c r="F11" s="12"/>
    </row>
    <row r="12" spans="1:7" ht="27" customHeight="1">
      <c r="A12" s="12"/>
      <c r="B12" s="13" t="s">
        <v>7</v>
      </c>
      <c r="C12" s="164"/>
      <c r="D12" s="112"/>
      <c r="E12" s="16"/>
      <c r="F12" s="12"/>
    </row>
    <row r="13" spans="1:7" ht="27" customHeight="1">
      <c r="A13" s="12"/>
      <c r="B13" s="15" t="s">
        <v>8</v>
      </c>
      <c r="C13" s="164" t="s">
        <v>400</v>
      </c>
      <c r="D13" s="112">
        <f>'BS Schedules'!D65</f>
        <v>0</v>
      </c>
      <c r="E13" s="112">
        <f>'BS Schedules'!E65</f>
        <v>0</v>
      </c>
    </row>
    <row r="14" spans="1:7" ht="27" customHeight="1">
      <c r="A14" s="12"/>
      <c r="B14" s="15" t="s">
        <v>406</v>
      </c>
      <c r="C14" s="164" t="s">
        <v>404</v>
      </c>
      <c r="D14" s="112">
        <f>'BS Schedules'!D71</f>
        <v>0</v>
      </c>
      <c r="E14" s="41">
        <f>'BS Schedules'!E71</f>
        <v>0</v>
      </c>
    </row>
    <row r="15" spans="1:7" ht="27" customHeight="1">
      <c r="A15" s="12"/>
      <c r="B15" s="13" t="s">
        <v>9</v>
      </c>
      <c r="C15" s="164"/>
      <c r="D15" s="112"/>
      <c r="E15" s="41"/>
    </row>
    <row r="16" spans="1:7" ht="27" customHeight="1">
      <c r="A16" s="12"/>
      <c r="B16" s="15" t="s">
        <v>81</v>
      </c>
      <c r="C16" s="164" t="s">
        <v>407</v>
      </c>
      <c r="D16" s="112">
        <f>'BS Schedules'!D94</f>
        <v>0</v>
      </c>
      <c r="E16" s="41">
        <f>'BS Schedules'!E94</f>
        <v>0</v>
      </c>
    </row>
    <row r="17" spans="1:7" ht="9" customHeight="1">
      <c r="A17" s="12"/>
      <c r="B17" s="15"/>
      <c r="C17" s="164"/>
      <c r="D17" s="149"/>
      <c r="E17" s="93"/>
    </row>
    <row r="18" spans="1:7" ht="24" customHeight="1">
      <c r="A18" s="12"/>
      <c r="B18" s="8" t="s">
        <v>10</v>
      </c>
      <c r="C18" s="159" t="s">
        <v>11</v>
      </c>
      <c r="D18" s="114">
        <f>SUM(D9:D16)</f>
        <v>0</v>
      </c>
      <c r="E18" s="114">
        <f>SUM(E9:E16)</f>
        <v>0</v>
      </c>
    </row>
    <row r="19" spans="1:7" ht="24" customHeight="1">
      <c r="A19" s="12"/>
      <c r="B19" s="20" t="s">
        <v>12</v>
      </c>
      <c r="C19" s="165"/>
      <c r="D19" s="150"/>
      <c r="E19" s="21"/>
    </row>
    <row r="20" spans="1:7" ht="27" customHeight="1">
      <c r="A20" s="12"/>
      <c r="B20" s="13" t="s">
        <v>13</v>
      </c>
      <c r="C20" s="163"/>
      <c r="D20" s="148"/>
      <c r="E20" s="14"/>
    </row>
    <row r="21" spans="1:7" ht="27" customHeight="1">
      <c r="A21" s="12"/>
      <c r="B21" s="15" t="s">
        <v>14</v>
      </c>
      <c r="C21" s="164" t="s">
        <v>428</v>
      </c>
      <c r="D21" s="112">
        <f>FA!L40</f>
        <v>0</v>
      </c>
      <c r="E21" s="41">
        <f>FA!C40</f>
        <v>0</v>
      </c>
    </row>
    <row r="22" spans="1:7" ht="27" customHeight="1">
      <c r="A22" s="12"/>
      <c r="B22" s="15" t="s">
        <v>451</v>
      </c>
      <c r="C22" s="164" t="s">
        <v>430</v>
      </c>
      <c r="D22" s="112">
        <f>'BS Schedules'!D100</f>
        <v>0</v>
      </c>
      <c r="E22" s="41">
        <f>'BS Schedules'!E100</f>
        <v>0</v>
      </c>
    </row>
    <row r="23" spans="1:7" ht="27" customHeight="1">
      <c r="A23" s="12"/>
      <c r="B23" s="13" t="s">
        <v>15</v>
      </c>
      <c r="C23" s="164"/>
      <c r="D23" s="112"/>
      <c r="E23" s="41"/>
    </row>
    <row r="24" spans="1:7" ht="27" customHeight="1">
      <c r="A24" s="12"/>
      <c r="B24" s="15" t="s">
        <v>16</v>
      </c>
      <c r="C24" s="164" t="s">
        <v>442</v>
      </c>
      <c r="D24" s="112">
        <f>'BS Schedules'!D125</f>
        <v>0</v>
      </c>
      <c r="E24" s="41">
        <f>'BS Schedules'!E125</f>
        <v>0</v>
      </c>
    </row>
    <row r="25" spans="1:7" ht="27" customHeight="1">
      <c r="A25" s="12"/>
      <c r="B25" s="15" t="s">
        <v>436</v>
      </c>
      <c r="C25" s="164" t="s">
        <v>443</v>
      </c>
      <c r="D25" s="112">
        <f>'BS Schedules'!D131</f>
        <v>0</v>
      </c>
      <c r="E25" s="41">
        <f>'BS Schedules'!E131</f>
        <v>0</v>
      </c>
    </row>
    <row r="26" spans="1:7" ht="27" customHeight="1">
      <c r="A26" s="12"/>
      <c r="B26" s="15" t="s">
        <v>437</v>
      </c>
      <c r="C26" s="164" t="s">
        <v>444</v>
      </c>
      <c r="D26" s="112">
        <f>'BS Schedules'!D137</f>
        <v>0</v>
      </c>
      <c r="E26" s="41">
        <f>'BS Schedules'!E137</f>
        <v>0</v>
      </c>
    </row>
    <row r="27" spans="1:7" ht="27" customHeight="1">
      <c r="A27" s="12"/>
      <c r="B27" s="15" t="s">
        <v>438</v>
      </c>
      <c r="C27" s="164" t="s">
        <v>445</v>
      </c>
      <c r="D27" s="112">
        <f>'BS Schedules'!D143</f>
        <v>0</v>
      </c>
      <c r="E27" s="41">
        <f>'BS Schedules'!E143</f>
        <v>0</v>
      </c>
    </row>
    <row r="28" spans="1:7" ht="27" customHeight="1">
      <c r="A28" s="12"/>
      <c r="B28" s="15" t="s">
        <v>439</v>
      </c>
      <c r="C28" s="164" t="s">
        <v>446</v>
      </c>
      <c r="D28" s="112">
        <f>'BS Schedules'!D149</f>
        <v>0</v>
      </c>
      <c r="E28" s="41">
        <f>'BS Schedules'!E149</f>
        <v>0</v>
      </c>
    </row>
    <row r="29" spans="1:7" ht="27" customHeight="1">
      <c r="A29" s="12"/>
      <c r="B29" s="15" t="s">
        <v>440</v>
      </c>
      <c r="C29" s="164" t="s">
        <v>447</v>
      </c>
      <c r="D29" s="112">
        <f>'BS Schedules'!D162</f>
        <v>0</v>
      </c>
      <c r="E29" s="41">
        <f>'BS Schedules'!E162</f>
        <v>0</v>
      </c>
    </row>
    <row r="30" spans="1:7" ht="27" customHeight="1">
      <c r="A30" s="12"/>
      <c r="B30" s="15" t="s">
        <v>441</v>
      </c>
      <c r="C30" s="164" t="s">
        <v>448</v>
      </c>
      <c r="D30" s="112">
        <f>'BS Schedules'!D188</f>
        <v>0</v>
      </c>
      <c r="E30" s="41">
        <f>'BS Schedules'!E188</f>
        <v>0</v>
      </c>
    </row>
    <row r="31" spans="1:7" ht="9" customHeight="1">
      <c r="A31" s="12"/>
      <c r="C31" s="156"/>
      <c r="D31" s="113"/>
      <c r="E31" s="17"/>
    </row>
    <row r="32" spans="1:7" ht="24" customHeight="1">
      <c r="A32" s="22"/>
      <c r="B32" s="23" t="s">
        <v>10</v>
      </c>
      <c r="C32" s="159" t="s">
        <v>11</v>
      </c>
      <c r="D32" s="114">
        <f>SUM(D21:D31)</f>
        <v>0</v>
      </c>
      <c r="E32" s="19">
        <f>SUM(E21:E31)</f>
        <v>0</v>
      </c>
      <c r="F32" s="441">
        <f>D18-D32</f>
        <v>0</v>
      </c>
      <c r="G32" s="441">
        <f>E18-E32</f>
        <v>0</v>
      </c>
    </row>
    <row r="33" spans="1:5" ht="18" customHeight="1">
      <c r="A33" s="12"/>
      <c r="C33" s="11"/>
      <c r="D33" s="24"/>
      <c r="E33" s="25" t="s">
        <v>17</v>
      </c>
    </row>
    <row r="34" spans="1:5" ht="18" customHeight="1">
      <c r="A34" s="12"/>
      <c r="B34" s="26" t="s">
        <v>73</v>
      </c>
      <c r="C34" s="11"/>
      <c r="D34" s="24"/>
      <c r="E34" s="27" t="s">
        <v>73</v>
      </c>
    </row>
    <row r="35" spans="1:5" ht="18" customHeight="1">
      <c r="A35" s="12"/>
      <c r="B35" s="28"/>
      <c r="C35" s="11"/>
      <c r="D35" s="24"/>
      <c r="E35" s="27" t="s">
        <v>18</v>
      </c>
    </row>
    <row r="36" spans="1:5" ht="18" customHeight="1">
      <c r="A36" s="12"/>
      <c r="B36" s="26"/>
      <c r="C36" s="11"/>
      <c r="D36" s="24"/>
      <c r="E36" s="27" t="s">
        <v>76</v>
      </c>
    </row>
    <row r="37" spans="1:5" ht="18" customHeight="1">
      <c r="A37" s="12"/>
      <c r="B37" s="26"/>
      <c r="C37" s="11"/>
      <c r="D37" s="24"/>
      <c r="E37" s="27"/>
    </row>
    <row r="38" spans="1:5" ht="18" customHeight="1">
      <c r="A38" s="12"/>
      <c r="B38" s="29" t="s">
        <v>74</v>
      </c>
      <c r="D38" s="16"/>
      <c r="E38" s="27" t="s">
        <v>19</v>
      </c>
    </row>
    <row r="39" spans="1:5" ht="18" customHeight="1">
      <c r="A39" s="12"/>
      <c r="B39" s="1" t="s">
        <v>75</v>
      </c>
      <c r="C39" s="30"/>
      <c r="D39" s="31"/>
      <c r="E39" s="27" t="s">
        <v>77</v>
      </c>
    </row>
    <row r="40" spans="1:5" ht="18" customHeight="1">
      <c r="A40" s="12"/>
      <c r="C40" s="30"/>
      <c r="D40" s="31"/>
      <c r="E40" s="27" t="s">
        <v>78</v>
      </c>
    </row>
    <row r="41" spans="1:5" ht="18" customHeight="1">
      <c r="A41" s="5"/>
      <c r="B41" s="32"/>
      <c r="C41" s="33"/>
      <c r="D41" s="34"/>
      <c r="E41" s="35" t="s">
        <v>79</v>
      </c>
    </row>
    <row r="42" spans="1:5" ht="18" customHeight="1">
      <c r="E42" s="36"/>
    </row>
    <row r="43" spans="1:5" ht="18" customHeight="1">
      <c r="E43" s="36"/>
    </row>
    <row r="44" spans="1:5" ht="18" customHeight="1">
      <c r="E44" s="36"/>
    </row>
    <row r="45" spans="1:5" ht="18" customHeight="1">
      <c r="E45" s="36"/>
    </row>
    <row r="46" spans="1:5" ht="29.1" customHeight="1"/>
    <row r="47" spans="1:5" ht="20.45" customHeight="1"/>
    <row r="48" spans="1:5" ht="18" customHeight="1"/>
    <row r="49" s="3" customFormat="1" ht="24" customHeight="1"/>
    <row r="50" ht="24" customHeight="1"/>
    <row r="51" ht="24" customHeight="1"/>
    <row r="52" ht="30" customHeight="1"/>
    <row r="53" ht="30" customHeight="1"/>
    <row r="54" ht="30" customHeight="1"/>
    <row r="55" ht="30" customHeight="1"/>
    <row r="56" ht="30" customHeight="1"/>
    <row r="57" ht="30" customHeight="1"/>
    <row r="58" ht="30" customHeight="1"/>
    <row r="59" ht="9" customHeight="1"/>
    <row r="60" ht="24" customHeight="1"/>
    <row r="61" ht="24" customHeight="1"/>
    <row r="62" ht="30" customHeight="1"/>
    <row r="63" ht="30" customHeight="1"/>
    <row r="64" ht="30" customHeight="1"/>
    <row r="65" spans="8:8" ht="30" customHeight="1"/>
    <row r="66" spans="8:8" ht="30" customHeight="1"/>
    <row r="67" spans="8:8" ht="30" customHeight="1"/>
    <row r="68" spans="8:8" ht="30" customHeight="1"/>
    <row r="69" spans="8:8" ht="30" customHeight="1">
      <c r="H69" s="43"/>
    </row>
    <row r="70" spans="8:8" ht="30" customHeight="1">
      <c r="H70" s="43"/>
    </row>
    <row r="71" spans="8:8" ht="30" customHeight="1"/>
    <row r="72" spans="8:8" ht="9" customHeight="1"/>
    <row r="73" spans="8:8" ht="24" customHeight="1"/>
    <row r="74" spans="8:8" ht="24" customHeight="1"/>
    <row r="75" spans="8:8" ht="18" customHeight="1"/>
    <row r="76" spans="8:8" ht="18" customHeight="1"/>
    <row r="77" spans="8:8" ht="18" customHeight="1"/>
    <row r="78" spans="8:8" ht="18" customHeight="1"/>
    <row r="79" spans="8:8" ht="18" customHeight="1"/>
    <row r="80" spans="8:8" ht="18" customHeight="1"/>
    <row r="81" ht="18" customHeight="1"/>
    <row r="82" ht="18" customHeight="1"/>
    <row r="83" ht="18" customHeight="1"/>
  </sheetData>
  <mergeCells count="5">
    <mergeCell ref="A3:E3"/>
    <mergeCell ref="A6:E6"/>
    <mergeCell ref="A2:E2"/>
    <mergeCell ref="A4:E4"/>
    <mergeCell ref="A5:E5"/>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F188"/>
  <sheetViews>
    <sheetView topLeftCell="A115" workbookViewId="0">
      <selection activeCell="E125" sqref="E125"/>
    </sheetView>
  </sheetViews>
  <sheetFormatPr defaultRowHeight="14.25"/>
  <cols>
    <col min="3" max="3" width="34.125" customWidth="1"/>
    <col min="4" max="4" width="16.125" customWidth="1"/>
    <col min="5" max="5" width="15.375" customWidth="1"/>
  </cols>
  <sheetData>
    <row r="2" spans="1:5" s="107" customFormat="1" ht="15">
      <c r="A2" s="541" t="str">
        <f>DataSheet!B9</f>
        <v>Name of the  Institution</v>
      </c>
      <c r="B2" s="541"/>
      <c r="C2" s="541"/>
      <c r="D2" s="541"/>
      <c r="E2" s="541"/>
    </row>
    <row r="3" spans="1:5" s="107" customFormat="1" ht="15">
      <c r="A3" s="541" t="s">
        <v>384</v>
      </c>
      <c r="B3" s="541"/>
      <c r="C3" s="541"/>
      <c r="D3" s="541"/>
      <c r="E3" s="541"/>
    </row>
    <row r="4" spans="1:5" s="107" customFormat="1" ht="15.75" thickBot="1">
      <c r="A4" s="44"/>
      <c r="B4" s="44"/>
      <c r="C4" s="44"/>
      <c r="D4" s="44"/>
      <c r="E4" s="44"/>
    </row>
    <row r="5" spans="1:5" s="107" customFormat="1" ht="15">
      <c r="A5" s="542" t="s">
        <v>383</v>
      </c>
      <c r="B5" s="543"/>
      <c r="C5" s="544"/>
      <c r="D5" s="463" t="s">
        <v>546</v>
      </c>
      <c r="E5" s="464" t="s">
        <v>547</v>
      </c>
    </row>
    <row r="6" spans="1:5" s="107" customFormat="1" ht="15">
      <c r="A6" s="465" t="s">
        <v>380</v>
      </c>
      <c r="B6" s="44"/>
      <c r="C6" s="44"/>
      <c r="D6" s="91"/>
      <c r="E6" s="466"/>
    </row>
    <row r="7" spans="1:5" s="107" customFormat="1" ht="15">
      <c r="A7" s="465" t="s">
        <v>382</v>
      </c>
      <c r="B7" s="44"/>
      <c r="C7" s="44"/>
      <c r="D7" s="91"/>
      <c r="E7" s="466"/>
    </row>
    <row r="8" spans="1:5" s="107" customFormat="1" ht="18.75">
      <c r="A8" s="465" t="s">
        <v>389</v>
      </c>
      <c r="B8" s="141"/>
      <c r="C8" s="44"/>
      <c r="D8" s="91"/>
      <c r="E8" s="466"/>
    </row>
    <row r="9" spans="1:5" s="107" customFormat="1" ht="15.75">
      <c r="A9" s="142"/>
      <c r="B9" s="143" t="s">
        <v>387</v>
      </c>
      <c r="C9" s="44"/>
      <c r="D9" s="91">
        <f>E11</f>
        <v>0</v>
      </c>
      <c r="E9" s="466"/>
    </row>
    <row r="10" spans="1:5" s="107" customFormat="1" ht="15.75">
      <c r="A10" s="142"/>
      <c r="B10" s="143" t="s">
        <v>388</v>
      </c>
      <c r="C10" s="44"/>
      <c r="D10" s="91"/>
      <c r="E10" s="466"/>
    </row>
    <row r="11" spans="1:5" s="107" customFormat="1" ht="15.75">
      <c r="A11" s="144"/>
      <c r="B11" s="143" t="s">
        <v>37</v>
      </c>
      <c r="C11" s="44"/>
      <c r="D11" s="467">
        <f>SUM(D9:D10)</f>
        <v>0</v>
      </c>
      <c r="E11" s="468">
        <f>SUM(E9:E10)</f>
        <v>0</v>
      </c>
    </row>
    <row r="12" spans="1:5" s="107" customFormat="1" ht="15">
      <c r="A12" s="465"/>
      <c r="B12" s="44"/>
      <c r="C12" s="44"/>
      <c r="D12" s="91"/>
      <c r="E12" s="466"/>
    </row>
    <row r="13" spans="1:5" s="107" customFormat="1" ht="15">
      <c r="A13" s="465" t="s">
        <v>386</v>
      </c>
      <c r="B13" s="44"/>
      <c r="C13" s="44"/>
      <c r="D13" s="91"/>
      <c r="E13" s="466"/>
    </row>
    <row r="14" spans="1:5" ht="15">
      <c r="A14" s="469"/>
      <c r="B14" s="1" t="s">
        <v>371</v>
      </c>
      <c r="C14" s="1"/>
      <c r="D14" s="471">
        <f>E16</f>
        <v>0</v>
      </c>
      <c r="E14" s="470"/>
    </row>
    <row r="15" spans="1:5" ht="15">
      <c r="A15" s="469"/>
      <c r="B15" s="1" t="s">
        <v>372</v>
      </c>
      <c r="C15" s="1"/>
      <c r="D15" s="471">
        <f>'R &amp; P Schedule'!C175</f>
        <v>0</v>
      </c>
      <c r="E15" s="470"/>
    </row>
    <row r="16" spans="1:5" ht="15.75" thickBot="1">
      <c r="A16" s="469"/>
      <c r="B16" s="1" t="s">
        <v>37</v>
      </c>
      <c r="C16" s="1"/>
      <c r="D16" s="472">
        <f>D14+D15</f>
        <v>0</v>
      </c>
      <c r="E16" s="473">
        <f>E14+E15</f>
        <v>0</v>
      </c>
    </row>
    <row r="17" spans="1:5" ht="15.75" thickTop="1">
      <c r="A17" s="469"/>
      <c r="B17" s="1"/>
      <c r="C17" s="1"/>
      <c r="D17" s="12"/>
      <c r="E17" s="470"/>
    </row>
    <row r="18" spans="1:5" s="107" customFormat="1" ht="15">
      <c r="A18" s="465" t="s">
        <v>385</v>
      </c>
      <c r="B18" s="44"/>
      <c r="C18" s="44"/>
      <c r="D18" s="91"/>
      <c r="E18" s="466"/>
    </row>
    <row r="19" spans="1:5" s="107" customFormat="1" ht="15">
      <c r="A19" s="474">
        <v>1</v>
      </c>
      <c r="B19" s="44" t="s">
        <v>374</v>
      </c>
      <c r="C19" s="44"/>
      <c r="D19" s="91"/>
      <c r="E19" s="466"/>
    </row>
    <row r="20" spans="1:5" ht="15">
      <c r="A20" s="469"/>
      <c r="B20" s="1" t="s">
        <v>371</v>
      </c>
      <c r="C20" s="1"/>
      <c r="D20" s="475">
        <f>E22</f>
        <v>0</v>
      </c>
      <c r="E20" s="470"/>
    </row>
    <row r="21" spans="1:5" ht="15">
      <c r="A21" s="469"/>
      <c r="B21" s="1" t="s">
        <v>372</v>
      </c>
      <c r="C21" s="1"/>
      <c r="D21" s="475"/>
      <c r="E21" s="470"/>
    </row>
    <row r="22" spans="1:5" ht="15">
      <c r="A22" s="469"/>
      <c r="B22" s="1" t="s">
        <v>375</v>
      </c>
      <c r="C22" s="1"/>
      <c r="D22" s="476">
        <f>D20+D21</f>
        <v>0</v>
      </c>
      <c r="E22" s="477">
        <f>E20+E21</f>
        <v>0</v>
      </c>
    </row>
    <row r="23" spans="1:5" ht="15">
      <c r="A23" s="469"/>
      <c r="B23" s="1"/>
      <c r="C23" s="1"/>
      <c r="D23" s="12"/>
      <c r="E23" s="470"/>
    </row>
    <row r="24" spans="1:5" s="107" customFormat="1" ht="15">
      <c r="A24" s="474">
        <v>2</v>
      </c>
      <c r="B24" s="44" t="s">
        <v>376</v>
      </c>
      <c r="C24" s="44"/>
      <c r="D24" s="91"/>
      <c r="E24" s="466"/>
    </row>
    <row r="25" spans="1:5" ht="15">
      <c r="A25" s="469"/>
      <c r="B25" s="1" t="s">
        <v>371</v>
      </c>
      <c r="C25" s="1"/>
      <c r="D25" s="12"/>
      <c r="E25" s="470"/>
    </row>
    <row r="26" spans="1:5" ht="15">
      <c r="A26" s="469"/>
      <c r="B26" s="1" t="s">
        <v>372</v>
      </c>
      <c r="C26" s="1"/>
      <c r="D26" s="12"/>
      <c r="E26" s="470"/>
    </row>
    <row r="27" spans="1:5" ht="15">
      <c r="A27" s="469"/>
      <c r="B27" s="1" t="s">
        <v>377</v>
      </c>
      <c r="C27" s="1"/>
      <c r="D27" s="476">
        <f>D25+D26</f>
        <v>0</v>
      </c>
      <c r="E27" s="477">
        <f>E25+E26</f>
        <v>0</v>
      </c>
    </row>
    <row r="28" spans="1:5" ht="15">
      <c r="A28" s="469"/>
      <c r="B28" s="1"/>
      <c r="C28" s="1"/>
      <c r="D28" s="12"/>
      <c r="E28" s="470"/>
    </row>
    <row r="29" spans="1:5" s="107" customFormat="1" ht="15">
      <c r="A29" s="474">
        <v>3</v>
      </c>
      <c r="B29" s="44" t="s">
        <v>378</v>
      </c>
      <c r="C29" s="44"/>
      <c r="D29" s="91"/>
      <c r="E29" s="466"/>
    </row>
    <row r="30" spans="1:5" ht="15">
      <c r="A30" s="469"/>
      <c r="B30" s="1" t="s">
        <v>371</v>
      </c>
      <c r="C30" s="1"/>
      <c r="D30" s="475">
        <f>E32</f>
        <v>0</v>
      </c>
      <c r="E30" s="470"/>
    </row>
    <row r="31" spans="1:5" ht="15">
      <c r="A31" s="469"/>
      <c r="B31" s="1" t="s">
        <v>372</v>
      </c>
      <c r="C31" s="1"/>
      <c r="D31" s="12"/>
      <c r="E31" s="470"/>
    </row>
    <row r="32" spans="1:5" ht="15">
      <c r="A32" s="469"/>
      <c r="B32" s="1" t="s">
        <v>394</v>
      </c>
      <c r="C32" s="1"/>
      <c r="D32" s="476">
        <f>D30+D31</f>
        <v>0</v>
      </c>
      <c r="E32" s="477">
        <f>E30+E31</f>
        <v>0</v>
      </c>
    </row>
    <row r="33" spans="1:5" ht="15.75" thickBot="1">
      <c r="A33" s="469"/>
      <c r="B33" s="1" t="s">
        <v>379</v>
      </c>
      <c r="C33" s="1"/>
      <c r="D33" s="478">
        <f>D22+D27+D32</f>
        <v>0</v>
      </c>
      <c r="E33" s="479">
        <f>E22+E27+E32</f>
        <v>0</v>
      </c>
    </row>
    <row r="34" spans="1:5" ht="15.75" thickTop="1">
      <c r="A34" s="469"/>
      <c r="B34" s="1"/>
      <c r="C34" s="1"/>
      <c r="D34" s="12"/>
      <c r="E34" s="470"/>
    </row>
    <row r="35" spans="1:5" ht="15">
      <c r="A35" s="474">
        <v>4</v>
      </c>
      <c r="B35" s="44" t="s">
        <v>1169</v>
      </c>
      <c r="C35" s="65"/>
      <c r="D35" s="139"/>
      <c r="E35" s="470"/>
    </row>
    <row r="36" spans="1:5" ht="15.75">
      <c r="A36" s="142"/>
      <c r="B36" s="1" t="s">
        <v>391</v>
      </c>
      <c r="C36" s="143"/>
      <c r="D36" s="440">
        <f>E39</f>
        <v>0</v>
      </c>
      <c r="E36" s="470"/>
    </row>
    <row r="37" spans="1:5" ht="15.75">
      <c r="A37" s="142"/>
      <c r="B37" s="1" t="s">
        <v>392</v>
      </c>
      <c r="C37" s="143"/>
      <c r="D37" s="140"/>
      <c r="E37" s="470"/>
    </row>
    <row r="38" spans="1:5" ht="15.75">
      <c r="A38" s="142"/>
      <c r="B38" s="1" t="s">
        <v>393</v>
      </c>
      <c r="C38" s="143"/>
      <c r="D38" s="140"/>
      <c r="E38" s="470"/>
    </row>
    <row r="39" spans="1:5" ht="15">
      <c r="A39" s="469"/>
      <c r="B39" s="1"/>
      <c r="C39" s="1"/>
      <c r="D39" s="476">
        <f>D36+D37-D38</f>
        <v>0</v>
      </c>
      <c r="E39" s="477">
        <f>E36+E37-E38</f>
        <v>0</v>
      </c>
    </row>
    <row r="40" spans="1:5" ht="15.75" thickBot="1">
      <c r="A40" s="469"/>
      <c r="B40" s="541" t="s">
        <v>86</v>
      </c>
      <c r="C40" s="541"/>
      <c r="D40" s="472">
        <f>D11+D16+D33+D39</f>
        <v>0</v>
      </c>
      <c r="E40" s="473">
        <f>E11+E16+E33+E39</f>
        <v>0</v>
      </c>
    </row>
    <row r="41" spans="1:5" ht="15.75" thickTop="1">
      <c r="A41" s="469"/>
      <c r="B41" s="1"/>
      <c r="C41" s="1"/>
      <c r="D41" s="12"/>
      <c r="E41" s="470"/>
    </row>
    <row r="42" spans="1:5" ht="15">
      <c r="A42" s="465" t="s">
        <v>373</v>
      </c>
      <c r="B42" s="1"/>
      <c r="C42" s="1"/>
      <c r="D42" s="12"/>
      <c r="E42" s="470"/>
    </row>
    <row r="43" spans="1:5" ht="15">
      <c r="A43" s="465" t="s">
        <v>1170</v>
      </c>
      <c r="B43" s="1"/>
      <c r="C43" s="1"/>
      <c r="D43" s="12"/>
      <c r="E43" s="470"/>
    </row>
    <row r="44" spans="1:5" ht="15">
      <c r="A44" s="469"/>
      <c r="B44" s="1" t="s">
        <v>399</v>
      </c>
      <c r="C44" s="1"/>
      <c r="D44" s="475">
        <f>E46</f>
        <v>0</v>
      </c>
      <c r="E44" s="470"/>
    </row>
    <row r="45" spans="1:5" ht="15">
      <c r="A45" s="469"/>
      <c r="B45" s="1" t="s">
        <v>397</v>
      </c>
      <c r="C45" s="1"/>
      <c r="D45" s="12"/>
      <c r="E45" s="470"/>
    </row>
    <row r="46" spans="1:5" ht="15.75" thickBot="1">
      <c r="A46" s="469"/>
      <c r="B46" s="1" t="s">
        <v>398</v>
      </c>
      <c r="C46" s="1"/>
      <c r="D46" s="478">
        <f>SUM(D44:D45)</f>
        <v>0</v>
      </c>
      <c r="E46" s="479">
        <f>SUM(E44:E45)</f>
        <v>0</v>
      </c>
    </row>
    <row r="47" spans="1:5" ht="15.75" thickTop="1">
      <c r="A47" s="469"/>
      <c r="B47" s="1"/>
      <c r="C47" s="1"/>
      <c r="D47" s="12"/>
      <c r="E47" s="470"/>
    </row>
    <row r="48" spans="1:5" ht="15">
      <c r="A48" s="465" t="s">
        <v>396</v>
      </c>
      <c r="B48" s="1"/>
      <c r="C48" s="1"/>
      <c r="D48" s="12"/>
      <c r="E48" s="470"/>
    </row>
    <row r="49" spans="1:6" ht="15">
      <c r="A49" s="469" t="s">
        <v>401</v>
      </c>
      <c r="B49" s="1"/>
      <c r="C49" s="1"/>
      <c r="D49" s="12"/>
      <c r="E49" s="470"/>
      <c r="F49" s="181" t="s">
        <v>543</v>
      </c>
    </row>
    <row r="50" spans="1:6" ht="15">
      <c r="A50" s="469"/>
      <c r="B50" s="1"/>
      <c r="C50" s="1"/>
      <c r="D50" s="12"/>
      <c r="E50" s="470"/>
      <c r="F50" s="181"/>
    </row>
    <row r="51" spans="1:6" ht="15">
      <c r="A51" s="469"/>
      <c r="B51" s="1"/>
      <c r="C51" s="1"/>
      <c r="D51" s="12"/>
      <c r="E51" s="470"/>
      <c r="F51" s="181"/>
    </row>
    <row r="52" spans="1:6" ht="15">
      <c r="A52" s="469"/>
      <c r="B52" s="1"/>
      <c r="C52" s="1" t="s">
        <v>402</v>
      </c>
      <c r="D52" s="476">
        <f>SUM(D50:D51)</f>
        <v>0</v>
      </c>
      <c r="E52" s="476">
        <f>SUM(E50:E51)</f>
        <v>0</v>
      </c>
    </row>
    <row r="53" spans="1:6" ht="15">
      <c r="A53" s="469"/>
      <c r="B53" s="1"/>
      <c r="C53" s="1"/>
      <c r="D53" s="12"/>
      <c r="E53" s="470"/>
    </row>
    <row r="54" spans="1:6" ht="15">
      <c r="A54" s="469" t="s">
        <v>403</v>
      </c>
      <c r="B54" s="1"/>
      <c r="C54" s="1"/>
      <c r="D54" s="12"/>
      <c r="E54" s="470"/>
    </row>
    <row r="55" spans="1:6" ht="15">
      <c r="A55" s="469"/>
      <c r="B55" s="1"/>
      <c r="C55" s="1"/>
      <c r="D55" s="12"/>
      <c r="E55" s="12"/>
    </row>
    <row r="56" spans="1:6" ht="15">
      <c r="A56" s="469"/>
      <c r="B56" s="1"/>
      <c r="C56" s="1"/>
      <c r="D56" s="12"/>
      <c r="E56" s="12"/>
    </row>
    <row r="57" spans="1:6" ht="15">
      <c r="A57" s="469"/>
      <c r="B57" s="1"/>
      <c r="C57" s="1" t="s">
        <v>402</v>
      </c>
      <c r="D57" s="476">
        <f>SUM(D55:D56)</f>
        <v>0</v>
      </c>
      <c r="E57" s="476">
        <f>SUM(E55:E56)</f>
        <v>0</v>
      </c>
    </row>
    <row r="58" spans="1:6" ht="15">
      <c r="A58" s="469"/>
      <c r="B58" s="1"/>
      <c r="C58" s="1"/>
      <c r="D58" s="480"/>
      <c r="E58" s="481"/>
    </row>
    <row r="59" spans="1:6" ht="15">
      <c r="A59" s="465" t="s">
        <v>431</v>
      </c>
      <c r="B59" s="453"/>
      <c r="C59" s="1"/>
      <c r="D59" s="12"/>
      <c r="E59" s="156"/>
    </row>
    <row r="60" spans="1:6" ht="15">
      <c r="A60" s="469"/>
      <c r="B60" s="453" t="s">
        <v>35</v>
      </c>
      <c r="C60" s="1"/>
      <c r="D60" s="12"/>
      <c r="E60" s="156"/>
    </row>
    <row r="61" spans="1:6" ht="15">
      <c r="A61" s="469"/>
      <c r="B61" s="453" t="s">
        <v>432</v>
      </c>
      <c r="C61" s="1"/>
      <c r="D61" s="12"/>
      <c r="E61" s="156"/>
    </row>
    <row r="62" spans="1:6" ht="15">
      <c r="A62" s="469"/>
      <c r="B62" s="453" t="s">
        <v>433</v>
      </c>
      <c r="C62" s="1"/>
      <c r="D62" s="12"/>
      <c r="E62" s="156"/>
    </row>
    <row r="63" spans="1:6" ht="15">
      <c r="A63" s="469"/>
      <c r="B63" s="453" t="s">
        <v>37</v>
      </c>
      <c r="C63" s="1"/>
      <c r="D63" s="12">
        <f>D60+D61-D62</f>
        <v>0</v>
      </c>
      <c r="E63" s="12">
        <f>E60+E61-E62</f>
        <v>0</v>
      </c>
    </row>
    <row r="64" spans="1:6" ht="15">
      <c r="A64" s="469"/>
      <c r="B64" s="453"/>
      <c r="C64" s="1" t="s">
        <v>402</v>
      </c>
      <c r="D64" s="476">
        <f>D63</f>
        <v>0</v>
      </c>
      <c r="E64" s="482">
        <f>E63</f>
        <v>0</v>
      </c>
    </row>
    <row r="65" spans="1:6" ht="15.75" thickBot="1">
      <c r="A65" s="469"/>
      <c r="B65" s="541" t="s">
        <v>86</v>
      </c>
      <c r="C65" s="541"/>
      <c r="D65" s="478">
        <f>D52+D57+D64</f>
        <v>0</v>
      </c>
      <c r="E65" s="483">
        <f>E52+E57+E64</f>
        <v>0</v>
      </c>
    </row>
    <row r="66" spans="1:6" ht="15.75" thickTop="1">
      <c r="A66" s="469"/>
      <c r="B66" s="1"/>
      <c r="C66" s="1"/>
      <c r="D66" s="12"/>
      <c r="E66" s="470"/>
    </row>
    <row r="67" spans="1:6" ht="15">
      <c r="A67" s="465" t="s">
        <v>405</v>
      </c>
      <c r="B67" s="1"/>
      <c r="C67" s="1"/>
      <c r="D67" s="12"/>
      <c r="E67" s="470"/>
    </row>
    <row r="68" spans="1:6" ht="15">
      <c r="A68" s="469" t="s">
        <v>408</v>
      </c>
      <c r="B68" s="1"/>
      <c r="C68" s="1"/>
      <c r="D68" s="12"/>
      <c r="E68" s="470"/>
    </row>
    <row r="69" spans="1:6" ht="15">
      <c r="A69" s="469"/>
      <c r="B69" s="1"/>
      <c r="C69" s="1"/>
      <c r="D69" s="12"/>
      <c r="E69" s="470"/>
    </row>
    <row r="70" spans="1:6" ht="15">
      <c r="A70" s="469"/>
      <c r="B70" s="1"/>
      <c r="C70" s="1"/>
      <c r="D70" s="12"/>
      <c r="E70" s="156"/>
    </row>
    <row r="71" spans="1:6" ht="15.75" thickBot="1">
      <c r="A71" s="469"/>
      <c r="B71" s="541" t="s">
        <v>86</v>
      </c>
      <c r="C71" s="541"/>
      <c r="D71" s="478">
        <f>SUM(D69:D70)</f>
        <v>0</v>
      </c>
      <c r="E71" s="483">
        <f>SUM(E69:E70)</f>
        <v>0</v>
      </c>
    </row>
    <row r="72" spans="1:6" ht="15.75" thickTop="1">
      <c r="A72" s="469"/>
      <c r="B72" s="1"/>
      <c r="C72" s="1"/>
      <c r="D72" s="12"/>
      <c r="E72" s="156"/>
    </row>
    <row r="73" spans="1:6" ht="15">
      <c r="A73" s="465" t="s">
        <v>409</v>
      </c>
      <c r="B73" s="1"/>
      <c r="C73" s="1"/>
      <c r="D73" s="12"/>
      <c r="E73" s="156"/>
    </row>
    <row r="74" spans="1:6" ht="15">
      <c r="A74" s="465" t="s">
        <v>410</v>
      </c>
      <c r="B74" s="1"/>
      <c r="C74" s="1"/>
      <c r="D74" s="12"/>
      <c r="E74" s="156"/>
    </row>
    <row r="75" spans="1:6" ht="15">
      <c r="A75" s="465" t="s">
        <v>539</v>
      </c>
      <c r="B75" s="1"/>
      <c r="C75" s="1"/>
      <c r="D75" s="12"/>
      <c r="E75" s="156"/>
      <c r="F75" s="181" t="s">
        <v>544</v>
      </c>
    </row>
    <row r="76" spans="1:6" ht="15">
      <c r="A76" s="465"/>
      <c r="B76" s="1"/>
      <c r="C76" s="1"/>
      <c r="D76" s="12"/>
      <c r="E76" s="156"/>
      <c r="F76" s="181"/>
    </row>
    <row r="77" spans="1:6" ht="15">
      <c r="A77" s="465"/>
      <c r="B77" s="1"/>
      <c r="C77" s="1"/>
      <c r="D77" s="12"/>
      <c r="E77" s="156"/>
      <c r="F77" s="181"/>
    </row>
    <row r="78" spans="1:6" ht="15">
      <c r="A78" s="469"/>
      <c r="B78" s="1"/>
      <c r="C78" s="1" t="s">
        <v>402</v>
      </c>
      <c r="D78" s="476">
        <f>SUM(D76:D77)</f>
        <v>0</v>
      </c>
      <c r="E78" s="482">
        <f>SUM(E76:E77)</f>
        <v>0</v>
      </c>
    </row>
    <row r="79" spans="1:6" ht="15">
      <c r="A79" s="465"/>
      <c r="B79" s="1"/>
      <c r="C79" s="1"/>
      <c r="D79" s="475"/>
      <c r="E79" s="484"/>
    </row>
    <row r="80" spans="1:6" ht="15">
      <c r="A80" s="465" t="s">
        <v>540</v>
      </c>
      <c r="B80" s="1"/>
      <c r="C80" s="1"/>
      <c r="D80" s="475"/>
      <c r="E80" s="484"/>
    </row>
    <row r="81" spans="1:5" ht="15">
      <c r="A81" s="465"/>
      <c r="B81" s="1"/>
      <c r="C81" s="1"/>
      <c r="D81" s="475"/>
      <c r="E81" s="484"/>
    </row>
    <row r="82" spans="1:5" ht="15">
      <c r="A82" s="465"/>
      <c r="B82" s="1"/>
      <c r="C82" s="1"/>
      <c r="D82" s="475"/>
      <c r="E82" s="484"/>
    </row>
    <row r="83" spans="1:5" ht="15">
      <c r="A83" s="469"/>
      <c r="B83" s="1"/>
      <c r="C83" s="1" t="s">
        <v>402</v>
      </c>
      <c r="D83" s="476">
        <f>SUM(D81:D82)</f>
        <v>0</v>
      </c>
      <c r="E83" s="482">
        <f>SUM(E81:E82)</f>
        <v>0</v>
      </c>
    </row>
    <row r="84" spans="1:5" ht="15">
      <c r="A84" s="469"/>
      <c r="B84" s="1"/>
      <c r="C84" s="1"/>
      <c r="D84" s="475"/>
      <c r="E84" s="484"/>
    </row>
    <row r="85" spans="1:5" ht="15">
      <c r="A85" s="465" t="s">
        <v>541</v>
      </c>
      <c r="B85" s="1"/>
      <c r="C85" s="1"/>
      <c r="D85" s="475"/>
      <c r="E85" s="484"/>
    </row>
    <row r="86" spans="1:5" ht="15">
      <c r="A86" s="465"/>
      <c r="B86" s="1"/>
      <c r="C86" s="1"/>
      <c r="D86" s="475"/>
      <c r="E86" s="484"/>
    </row>
    <row r="87" spans="1:5" ht="15">
      <c r="A87" s="465"/>
      <c r="B87" s="1"/>
      <c r="C87" s="1"/>
      <c r="D87" s="475"/>
      <c r="E87" s="484"/>
    </row>
    <row r="88" spans="1:5" ht="15">
      <c r="A88" s="469"/>
      <c r="B88" s="1"/>
      <c r="C88" s="1" t="s">
        <v>402</v>
      </c>
      <c r="D88" s="476">
        <f>SUM(D86:D87)</f>
        <v>0</v>
      </c>
      <c r="E88" s="482">
        <f>SUM(E86:E87)</f>
        <v>0</v>
      </c>
    </row>
    <row r="89" spans="1:5" ht="15">
      <c r="A89" s="469"/>
      <c r="B89" s="1"/>
      <c r="C89" s="1"/>
      <c r="D89" s="475"/>
      <c r="E89" s="485"/>
    </row>
    <row r="90" spans="1:5" ht="15">
      <c r="A90" s="465" t="s">
        <v>542</v>
      </c>
      <c r="B90" s="1"/>
      <c r="C90" s="1"/>
      <c r="D90" s="475"/>
      <c r="E90" s="485"/>
    </row>
    <row r="91" spans="1:5" ht="15">
      <c r="A91" s="465"/>
      <c r="B91" s="1"/>
      <c r="C91" s="1"/>
      <c r="D91" s="475"/>
      <c r="E91" s="485"/>
    </row>
    <row r="92" spans="1:5" ht="15">
      <c r="A92" s="465"/>
      <c r="B92" s="1"/>
      <c r="C92" s="1"/>
      <c r="D92" s="475"/>
      <c r="E92" s="484"/>
    </row>
    <row r="93" spans="1:5" ht="15">
      <c r="A93" s="469"/>
      <c r="B93" s="1"/>
      <c r="C93" s="1" t="s">
        <v>402</v>
      </c>
      <c r="D93" s="476">
        <f>SUM(D91:D92)</f>
        <v>0</v>
      </c>
      <c r="E93" s="482">
        <f>SUM(E91:E92)</f>
        <v>0</v>
      </c>
    </row>
    <row r="94" spans="1:5" ht="15.75" thickBot="1">
      <c r="A94" s="469"/>
      <c r="B94" s="1"/>
      <c r="C94" s="44" t="s">
        <v>86</v>
      </c>
      <c r="D94" s="478">
        <f>D83+D88+D93+D78</f>
        <v>0</v>
      </c>
      <c r="E94" s="483">
        <f>E83+E88+E93+E78</f>
        <v>0</v>
      </c>
    </row>
    <row r="95" spans="1:5" ht="15.75" thickTop="1">
      <c r="A95" s="469"/>
      <c r="B95" s="1"/>
      <c r="C95" s="1"/>
      <c r="D95" s="475"/>
      <c r="E95" s="484"/>
    </row>
    <row r="96" spans="1:5" ht="15">
      <c r="A96" s="465" t="s">
        <v>1093</v>
      </c>
      <c r="B96" s="1"/>
      <c r="C96" s="1"/>
      <c r="D96" s="475"/>
      <c r="E96" s="485"/>
    </row>
    <row r="97" spans="1:5" ht="15">
      <c r="A97" s="469" t="s">
        <v>435</v>
      </c>
      <c r="B97" s="1"/>
      <c r="C97" s="1"/>
      <c r="D97" s="475"/>
      <c r="E97" s="485"/>
    </row>
    <row r="98" spans="1:5" ht="15">
      <c r="A98" s="469"/>
      <c r="B98" s="1"/>
      <c r="C98" s="1"/>
      <c r="D98" s="475"/>
      <c r="E98" s="484"/>
    </row>
    <row r="99" spans="1:5" ht="15">
      <c r="A99" s="469"/>
      <c r="B99" s="1"/>
      <c r="C99" s="1"/>
      <c r="D99" s="475"/>
      <c r="E99" s="484"/>
    </row>
    <row r="100" spans="1:5" ht="15.75" thickBot="1">
      <c r="A100" s="469"/>
      <c r="B100" s="1"/>
      <c r="C100" s="44" t="s">
        <v>86</v>
      </c>
      <c r="D100" s="478">
        <f>SUM(D98:D99)</f>
        <v>0</v>
      </c>
      <c r="E100" s="483">
        <f>SUM(E98:E99)</f>
        <v>0</v>
      </c>
    </row>
    <row r="101" spans="1:5" ht="15.75" thickTop="1">
      <c r="A101" s="469"/>
      <c r="B101" s="1"/>
      <c r="C101" s="1"/>
      <c r="D101" s="475"/>
      <c r="E101" s="484"/>
    </row>
    <row r="102" spans="1:5" ht="15">
      <c r="A102" s="465" t="s">
        <v>434</v>
      </c>
      <c r="B102" s="1"/>
      <c r="C102" s="1"/>
      <c r="D102" s="475"/>
      <c r="E102" s="484"/>
    </row>
    <row r="103" spans="1:5" ht="15">
      <c r="A103" s="469" t="s">
        <v>450</v>
      </c>
      <c r="B103" s="1"/>
      <c r="C103" s="1"/>
      <c r="D103" s="475"/>
      <c r="E103" s="484"/>
    </row>
    <row r="104" spans="1:5" ht="15">
      <c r="A104" s="469" t="s">
        <v>401</v>
      </c>
      <c r="B104" s="1"/>
      <c r="C104" s="1"/>
      <c r="D104" s="475"/>
      <c r="E104" s="484"/>
    </row>
    <row r="105" spans="1:5" ht="15">
      <c r="A105" s="469"/>
      <c r="B105" s="1"/>
      <c r="C105" s="1"/>
      <c r="D105" s="475"/>
      <c r="E105" s="484"/>
    </row>
    <row r="106" spans="1:5" ht="15">
      <c r="A106" s="469"/>
      <c r="B106" s="1"/>
      <c r="C106" s="1"/>
      <c r="D106" s="475"/>
      <c r="E106" s="484"/>
    </row>
    <row r="107" spans="1:5" ht="15">
      <c r="A107" s="469"/>
      <c r="B107" s="1"/>
      <c r="C107" s="1" t="s">
        <v>402</v>
      </c>
      <c r="D107" s="476">
        <f>SUM(D105:D106)</f>
        <v>0</v>
      </c>
      <c r="E107" s="482">
        <f>SUM(E105:E106)</f>
        <v>0</v>
      </c>
    </row>
    <row r="108" spans="1:5" ht="15">
      <c r="A108" s="469"/>
      <c r="B108" s="1"/>
      <c r="C108" s="1"/>
      <c r="D108" s="475"/>
      <c r="E108" s="486"/>
    </row>
    <row r="109" spans="1:5" ht="15">
      <c r="A109" s="469" t="s">
        <v>403</v>
      </c>
      <c r="B109" s="1"/>
      <c r="C109" s="1"/>
      <c r="D109" s="475"/>
      <c r="E109" s="484"/>
    </row>
    <row r="110" spans="1:5" ht="15">
      <c r="A110" s="469"/>
      <c r="B110" s="1"/>
      <c r="C110" s="1"/>
      <c r="D110" s="475"/>
      <c r="E110" s="484"/>
    </row>
    <row r="111" spans="1:5" ht="15">
      <c r="A111" s="469"/>
      <c r="B111" s="1"/>
      <c r="C111" s="1"/>
      <c r="D111" s="475"/>
      <c r="E111" s="484"/>
    </row>
    <row r="112" spans="1:5" ht="15">
      <c r="A112" s="469"/>
      <c r="B112" s="1"/>
      <c r="C112" s="1" t="s">
        <v>402</v>
      </c>
      <c r="D112" s="476">
        <f>SUM(D110:D111)</f>
        <v>0</v>
      </c>
      <c r="E112" s="482">
        <f>SUM(E110:E111)</f>
        <v>0</v>
      </c>
    </row>
    <row r="113" spans="1:5" ht="15">
      <c r="A113" s="469"/>
      <c r="B113" s="1"/>
      <c r="C113" s="1"/>
      <c r="D113" s="475"/>
      <c r="E113" s="484"/>
    </row>
    <row r="114" spans="1:5" ht="15">
      <c r="A114" s="469" t="s">
        <v>1099</v>
      </c>
      <c r="B114" s="1"/>
      <c r="C114" s="1"/>
      <c r="D114" s="475"/>
      <c r="E114" s="484"/>
    </row>
    <row r="115" spans="1:5" ht="15">
      <c r="A115" s="469"/>
      <c r="B115" s="1"/>
      <c r="C115" s="1"/>
      <c r="D115" s="475"/>
      <c r="E115" s="484"/>
    </row>
    <row r="116" spans="1:5" ht="15">
      <c r="A116" s="469"/>
      <c r="B116" s="1"/>
      <c r="C116" s="1"/>
      <c r="D116" s="475"/>
      <c r="E116" s="484"/>
    </row>
    <row r="117" spans="1:5" ht="15">
      <c r="A117" s="469"/>
      <c r="B117" s="1"/>
      <c r="C117" s="1" t="s">
        <v>402</v>
      </c>
      <c r="D117" s="476">
        <f>SUM(D115:D116)</f>
        <v>0</v>
      </c>
      <c r="E117" s="482">
        <f>SUM(E115:E116)</f>
        <v>0</v>
      </c>
    </row>
    <row r="118" spans="1:5" ht="15">
      <c r="A118" s="469"/>
      <c r="B118" s="1"/>
      <c r="C118" s="1"/>
      <c r="D118" s="475"/>
      <c r="E118" s="484"/>
    </row>
    <row r="119" spans="1:5" ht="15">
      <c r="A119" s="465" t="s">
        <v>1098</v>
      </c>
      <c r="B119" s="453"/>
      <c r="C119" s="1"/>
      <c r="D119" s="475"/>
      <c r="E119" s="485"/>
    </row>
    <row r="120" spans="1:5" ht="15">
      <c r="A120" s="469"/>
      <c r="B120" s="453" t="s">
        <v>35</v>
      </c>
      <c r="C120" s="1"/>
      <c r="D120" s="475"/>
      <c r="E120" s="485"/>
    </row>
    <row r="121" spans="1:5" ht="15">
      <c r="A121" s="469"/>
      <c r="B121" s="453" t="s">
        <v>432</v>
      </c>
      <c r="C121" s="1"/>
      <c r="D121" s="475"/>
      <c r="E121" s="485"/>
    </row>
    <row r="122" spans="1:5" ht="15">
      <c r="A122" s="469"/>
      <c r="B122" s="453" t="s">
        <v>433</v>
      </c>
      <c r="C122" s="1"/>
      <c r="D122" s="475"/>
      <c r="E122" s="485"/>
    </row>
    <row r="123" spans="1:5" ht="15">
      <c r="A123" s="469"/>
      <c r="B123" s="453" t="s">
        <v>37</v>
      </c>
      <c r="C123" s="1"/>
      <c r="D123" s="475">
        <f>D120+D121-D122</f>
        <v>0</v>
      </c>
      <c r="E123" s="475">
        <f>E120+E121-E122</f>
        <v>0</v>
      </c>
    </row>
    <row r="124" spans="1:5" ht="15">
      <c r="A124" s="469"/>
      <c r="B124" s="453"/>
      <c r="C124" s="1" t="s">
        <v>402</v>
      </c>
      <c r="D124" s="476">
        <f>D123</f>
        <v>0</v>
      </c>
      <c r="E124" s="476">
        <f>E123</f>
        <v>0</v>
      </c>
    </row>
    <row r="125" spans="1:5" ht="15.75" thickBot="1">
      <c r="A125" s="469"/>
      <c r="B125" s="1"/>
      <c r="C125" s="44" t="s">
        <v>86</v>
      </c>
      <c r="D125" s="478">
        <f>D107+D112+D117+D124</f>
        <v>0</v>
      </c>
      <c r="E125" s="478">
        <f>E107+E112+E117+E124</f>
        <v>0</v>
      </c>
    </row>
    <row r="126" spans="1:5" ht="15.75" thickTop="1">
      <c r="A126" s="469"/>
      <c r="B126" s="1"/>
      <c r="C126" s="1"/>
      <c r="D126" s="475"/>
      <c r="E126" s="485"/>
    </row>
    <row r="127" spans="1:5" ht="15">
      <c r="A127" s="465" t="s">
        <v>449</v>
      </c>
      <c r="B127" s="1"/>
      <c r="C127" s="1"/>
      <c r="D127" s="475"/>
      <c r="E127" s="485"/>
    </row>
    <row r="128" spans="1:5" ht="15">
      <c r="A128" s="469" t="s">
        <v>170</v>
      </c>
      <c r="B128" s="1"/>
      <c r="C128" s="1"/>
      <c r="D128" s="475"/>
      <c r="E128" s="485"/>
    </row>
    <row r="129" spans="1:5" ht="15">
      <c r="A129" s="469"/>
      <c r="B129" s="1"/>
      <c r="C129" s="1"/>
      <c r="D129" s="475"/>
      <c r="E129" s="485"/>
    </row>
    <row r="130" spans="1:5" ht="15">
      <c r="A130" s="469"/>
      <c r="B130" s="1"/>
      <c r="C130" s="1"/>
      <c r="D130" s="475"/>
      <c r="E130" s="485"/>
    </row>
    <row r="131" spans="1:5" ht="15.75" thickBot="1">
      <c r="A131" s="469"/>
      <c r="B131" s="1"/>
      <c r="C131" s="44" t="s">
        <v>86</v>
      </c>
      <c r="D131" s="478">
        <f>SUM(D129:D130)</f>
        <v>0</v>
      </c>
      <c r="E131" s="478">
        <f>SUM(E129:E130)</f>
        <v>0</v>
      </c>
    </row>
    <row r="132" spans="1:5" ht="15.75" thickBot="1">
      <c r="A132" s="469"/>
      <c r="B132" s="1"/>
      <c r="C132" s="1"/>
      <c r="D132" s="475"/>
      <c r="E132" s="485"/>
    </row>
    <row r="133" spans="1:5" ht="15">
      <c r="A133" s="465" t="s">
        <v>1094</v>
      </c>
      <c r="B133" s="1"/>
      <c r="C133" s="1"/>
      <c r="D133" s="475"/>
      <c r="E133" s="485"/>
    </row>
    <row r="134" spans="1:5" ht="15">
      <c r="A134" s="469" t="s">
        <v>452</v>
      </c>
      <c r="B134" s="1"/>
      <c r="C134" s="1"/>
      <c r="D134" s="475"/>
      <c r="E134" s="485"/>
    </row>
    <row r="135" spans="1:5" ht="15">
      <c r="A135" s="469"/>
      <c r="B135" s="1"/>
      <c r="C135" s="1"/>
      <c r="D135" s="475"/>
      <c r="E135" s="485"/>
    </row>
    <row r="136" spans="1:5" ht="15">
      <c r="A136" s="469"/>
      <c r="B136" s="1"/>
      <c r="C136" s="1"/>
      <c r="D136" s="475"/>
      <c r="E136" s="485"/>
    </row>
    <row r="137" spans="1:5" ht="15.75" thickBot="1">
      <c r="A137" s="469"/>
      <c r="B137" s="1"/>
      <c r="C137" s="44" t="s">
        <v>86</v>
      </c>
      <c r="D137" s="478">
        <f>SUM(D135:D136)</f>
        <v>0</v>
      </c>
      <c r="E137" s="478">
        <f>SUM(E135:E136)</f>
        <v>0</v>
      </c>
    </row>
    <row r="138" spans="1:5" ht="15.75" thickTop="1">
      <c r="A138" s="469"/>
      <c r="B138" s="1"/>
      <c r="C138" s="1"/>
      <c r="D138" s="475"/>
      <c r="E138" s="485"/>
    </row>
    <row r="139" spans="1:5" ht="15">
      <c r="A139" s="465" t="s">
        <v>1095</v>
      </c>
      <c r="B139" s="1"/>
      <c r="C139" s="1"/>
      <c r="D139" s="475"/>
      <c r="E139" s="485"/>
    </row>
    <row r="140" spans="1:5" ht="15">
      <c r="A140" s="469" t="s">
        <v>453</v>
      </c>
      <c r="B140" s="1"/>
      <c r="C140" s="1"/>
      <c r="D140" s="475"/>
      <c r="E140" s="485"/>
    </row>
    <row r="141" spans="1:5" ht="15">
      <c r="A141" s="469"/>
      <c r="B141" s="1"/>
      <c r="C141" s="1"/>
      <c r="D141" s="475"/>
      <c r="E141" s="485"/>
    </row>
    <row r="142" spans="1:5" ht="15">
      <c r="A142" s="469"/>
      <c r="B142" s="1"/>
      <c r="C142" s="1"/>
      <c r="D142" s="475"/>
      <c r="E142" s="485"/>
    </row>
    <row r="143" spans="1:5" ht="15.75" thickBot="1">
      <c r="A143" s="469"/>
      <c r="B143" s="1"/>
      <c r="C143" s="44" t="s">
        <v>86</v>
      </c>
      <c r="D143" s="478">
        <f>SUM(D141:D142)</f>
        <v>0</v>
      </c>
      <c r="E143" s="478">
        <f>SUM(E141:E142)</f>
        <v>0</v>
      </c>
    </row>
    <row r="144" spans="1:5" ht="15.75" thickTop="1">
      <c r="A144" s="469"/>
      <c r="B144" s="1"/>
      <c r="C144" s="1"/>
      <c r="D144" s="475"/>
      <c r="E144" s="485"/>
    </row>
    <row r="145" spans="1:5" ht="15">
      <c r="A145" s="465" t="s">
        <v>1096</v>
      </c>
      <c r="B145" s="1"/>
      <c r="C145" s="1"/>
      <c r="D145" s="475"/>
      <c r="E145" s="485"/>
    </row>
    <row r="146" spans="1:5" ht="15">
      <c r="A146" s="469" t="s">
        <v>454</v>
      </c>
      <c r="B146" s="1"/>
      <c r="C146" s="1"/>
      <c r="D146" s="475"/>
      <c r="E146" s="485"/>
    </row>
    <row r="147" spans="1:5" ht="15">
      <c r="A147" s="469"/>
      <c r="B147" s="1"/>
      <c r="C147" s="1"/>
      <c r="D147" s="475"/>
      <c r="E147" s="485"/>
    </row>
    <row r="148" spans="1:5" ht="15">
      <c r="A148" s="469"/>
      <c r="B148" s="1"/>
      <c r="C148" s="1"/>
      <c r="D148" s="475"/>
      <c r="E148" s="485"/>
    </row>
    <row r="149" spans="1:5" ht="15.75" thickBot="1">
      <c r="A149" s="469"/>
      <c r="B149" s="1"/>
      <c r="C149" s="44" t="s">
        <v>86</v>
      </c>
      <c r="D149" s="478">
        <f>SUM(D147:D148)</f>
        <v>0</v>
      </c>
      <c r="E149" s="478">
        <f>SUM(E147:E148)</f>
        <v>0</v>
      </c>
    </row>
    <row r="150" spans="1:5" ht="15.75" thickTop="1">
      <c r="A150" s="469"/>
      <c r="B150" s="1"/>
      <c r="C150" s="1"/>
      <c r="D150" s="475"/>
      <c r="E150" s="485"/>
    </row>
    <row r="151" spans="1:5" ht="15">
      <c r="A151" s="465" t="s">
        <v>1097</v>
      </c>
      <c r="B151" s="1"/>
      <c r="C151" s="1"/>
      <c r="D151" s="475"/>
      <c r="E151" s="485"/>
    </row>
    <row r="152" spans="1:5" ht="15">
      <c r="A152" s="469" t="s">
        <v>455</v>
      </c>
      <c r="B152" s="1"/>
      <c r="C152" s="1"/>
      <c r="D152" s="475"/>
      <c r="E152" s="485"/>
    </row>
    <row r="153" spans="1:5" ht="15">
      <c r="A153" s="469"/>
      <c r="B153" s="1" t="s">
        <v>514</v>
      </c>
      <c r="C153" s="1"/>
      <c r="D153" s="475"/>
      <c r="E153" s="485"/>
    </row>
    <row r="154" spans="1:5" ht="15">
      <c r="A154" s="469"/>
      <c r="B154" s="1" t="s">
        <v>456</v>
      </c>
      <c r="C154" s="1"/>
      <c r="D154" s="475"/>
      <c r="E154" s="485"/>
    </row>
    <row r="155" spans="1:5" ht="15">
      <c r="A155" s="469"/>
      <c r="B155" s="1" t="s">
        <v>457</v>
      </c>
      <c r="C155" s="1"/>
      <c r="D155" s="475"/>
      <c r="E155" s="485"/>
    </row>
    <row r="156" spans="1:5" ht="15">
      <c r="A156" s="469"/>
      <c r="B156" s="1" t="s">
        <v>458</v>
      </c>
      <c r="C156" s="1"/>
      <c r="D156" s="475"/>
      <c r="E156" s="485"/>
    </row>
    <row r="157" spans="1:5" ht="15">
      <c r="A157" s="469"/>
      <c r="B157" s="1" t="s">
        <v>459</v>
      </c>
      <c r="C157" s="1"/>
      <c r="D157" s="475"/>
      <c r="E157" s="485"/>
    </row>
    <row r="158" spans="1:5" ht="15">
      <c r="A158" s="469"/>
      <c r="B158" s="1" t="s">
        <v>460</v>
      </c>
      <c r="C158" s="1"/>
      <c r="D158" s="475"/>
      <c r="E158" s="485"/>
    </row>
    <row r="159" spans="1:5" ht="15">
      <c r="A159" s="469"/>
      <c r="B159" s="1" t="s">
        <v>461</v>
      </c>
      <c r="C159" s="1"/>
      <c r="D159" s="475"/>
      <c r="E159" s="485"/>
    </row>
    <row r="160" spans="1:5" ht="15">
      <c r="A160" s="469"/>
      <c r="B160" s="1" t="s">
        <v>462</v>
      </c>
      <c r="C160" s="1"/>
      <c r="D160" s="475"/>
      <c r="E160" s="485"/>
    </row>
    <row r="161" spans="1:5" ht="15">
      <c r="A161" s="469"/>
      <c r="B161" s="1" t="s">
        <v>130</v>
      </c>
      <c r="C161" s="1"/>
      <c r="D161" s="475"/>
      <c r="E161" s="485"/>
    </row>
    <row r="162" spans="1:5" ht="15.75" thickBot="1">
      <c r="A162" s="469"/>
      <c r="B162" s="1"/>
      <c r="C162" s="452" t="s">
        <v>86</v>
      </c>
      <c r="D162" s="478">
        <f>SUM(D152:D161)</f>
        <v>0</v>
      </c>
      <c r="E162" s="479">
        <f>SUM(E152:E161)</f>
        <v>0</v>
      </c>
    </row>
    <row r="163" spans="1:5" ht="15.75" thickTop="1">
      <c r="A163" s="469"/>
      <c r="B163" s="1"/>
      <c r="C163" s="1"/>
      <c r="D163" s="475"/>
      <c r="E163" s="485"/>
    </row>
    <row r="164" spans="1:5" ht="15">
      <c r="A164" s="465" t="s">
        <v>463</v>
      </c>
      <c r="B164" s="1"/>
      <c r="C164" s="1"/>
      <c r="D164" s="475"/>
      <c r="E164" s="485"/>
    </row>
    <row r="165" spans="1:5" ht="15">
      <c r="A165" s="469" t="s">
        <v>464</v>
      </c>
      <c r="B165" s="1"/>
      <c r="C165" s="1"/>
      <c r="D165" s="475"/>
      <c r="E165" s="485"/>
    </row>
    <row r="166" spans="1:5" ht="15">
      <c r="A166" s="487" t="s">
        <v>169</v>
      </c>
      <c r="B166" s="488" t="s">
        <v>465</v>
      </c>
      <c r="C166" s="1"/>
      <c r="D166" s="475"/>
      <c r="E166" s="485"/>
    </row>
    <row r="167" spans="1:5" ht="15">
      <c r="A167" s="487"/>
      <c r="B167" s="489"/>
      <c r="C167" s="1"/>
      <c r="D167" s="475"/>
      <c r="E167" s="485"/>
    </row>
    <row r="168" spans="1:5" ht="15">
      <c r="A168" s="487"/>
      <c r="B168" s="489"/>
      <c r="C168" s="1"/>
      <c r="D168" s="475"/>
      <c r="E168" s="485"/>
    </row>
    <row r="169" spans="1:5" ht="15">
      <c r="A169" s="487"/>
      <c r="B169" s="1" t="s">
        <v>402</v>
      </c>
      <c r="C169" s="1"/>
      <c r="D169" s="476">
        <f>SUM(D167:D168)</f>
        <v>0</v>
      </c>
      <c r="E169" s="477">
        <f>SUM(E167:E168)</f>
        <v>0</v>
      </c>
    </row>
    <row r="170" spans="1:5" ht="15">
      <c r="A170" s="469" t="s">
        <v>466</v>
      </c>
      <c r="B170" s="1"/>
      <c r="C170" s="1"/>
      <c r="D170" s="475"/>
      <c r="E170" s="485"/>
    </row>
    <row r="171" spans="1:5" ht="15">
      <c r="A171" s="487" t="s">
        <v>169</v>
      </c>
      <c r="B171" s="488" t="s">
        <v>467</v>
      </c>
      <c r="C171" s="1"/>
      <c r="D171" s="475"/>
      <c r="E171" s="485"/>
    </row>
    <row r="172" spans="1:5" ht="15">
      <c r="A172" s="487"/>
      <c r="B172" s="489"/>
      <c r="C172" s="1"/>
      <c r="D172" s="475"/>
      <c r="E172" s="485"/>
    </row>
    <row r="173" spans="1:5" ht="15">
      <c r="A173" s="487"/>
      <c r="B173" s="489"/>
      <c r="C173" s="1"/>
      <c r="D173" s="475"/>
      <c r="E173" s="485"/>
    </row>
    <row r="174" spans="1:5" ht="15">
      <c r="A174" s="487"/>
      <c r="B174" s="490" t="s">
        <v>468</v>
      </c>
      <c r="C174" s="1"/>
      <c r="D174" s="476">
        <f>SUM(D172:D173)</f>
        <v>0</v>
      </c>
      <c r="E174" s="477">
        <f>SUM(E172:E173)</f>
        <v>0</v>
      </c>
    </row>
    <row r="175" spans="1:5" ht="15">
      <c r="A175" s="487" t="s">
        <v>173</v>
      </c>
      <c r="B175" s="491" t="s">
        <v>469</v>
      </c>
      <c r="C175" s="1"/>
      <c r="D175" s="475"/>
      <c r="E175" s="485"/>
    </row>
    <row r="176" spans="1:5" ht="15">
      <c r="A176" s="487"/>
      <c r="B176" s="489">
        <v>1</v>
      </c>
      <c r="C176" s="1"/>
      <c r="D176" s="475"/>
      <c r="E176" s="485"/>
    </row>
    <row r="177" spans="1:5" ht="15">
      <c r="A177" s="487"/>
      <c r="B177" s="489">
        <v>2</v>
      </c>
      <c r="C177" s="1"/>
      <c r="D177" s="475"/>
      <c r="E177" s="485"/>
    </row>
    <row r="178" spans="1:5" ht="15">
      <c r="A178" s="487"/>
      <c r="B178" s="490" t="s">
        <v>470</v>
      </c>
      <c r="C178" s="1"/>
      <c r="D178" s="476">
        <f>SUM(D176:D177)</f>
        <v>0</v>
      </c>
      <c r="E178" s="477">
        <f>SUM(E176:E177)</f>
        <v>0</v>
      </c>
    </row>
    <row r="179" spans="1:5" ht="15">
      <c r="A179" s="487" t="s">
        <v>330</v>
      </c>
      <c r="B179" s="491" t="s">
        <v>471</v>
      </c>
      <c r="C179" s="1"/>
      <c r="D179" s="475"/>
      <c r="E179" s="485"/>
    </row>
    <row r="180" spans="1:5" ht="15">
      <c r="A180" s="487"/>
      <c r="B180" s="489">
        <v>1</v>
      </c>
      <c r="C180" s="1"/>
      <c r="D180" s="475"/>
      <c r="E180" s="485"/>
    </row>
    <row r="181" spans="1:5" ht="15">
      <c r="A181" s="487"/>
      <c r="B181" s="489">
        <v>2</v>
      </c>
      <c r="C181" s="1"/>
      <c r="D181" s="475"/>
      <c r="E181" s="485"/>
    </row>
    <row r="182" spans="1:5" ht="15">
      <c r="A182" s="487"/>
      <c r="B182" s="490" t="s">
        <v>472</v>
      </c>
      <c r="C182" s="1"/>
      <c r="D182" s="476">
        <f>SUM(D180:D181)</f>
        <v>0</v>
      </c>
      <c r="E182" s="477">
        <f>SUM(E180:E181)</f>
        <v>0</v>
      </c>
    </row>
    <row r="183" spans="1:5" ht="15">
      <c r="A183" s="487" t="s">
        <v>390</v>
      </c>
      <c r="B183" s="491" t="s">
        <v>473</v>
      </c>
      <c r="C183" s="1"/>
      <c r="D183" s="475"/>
      <c r="E183" s="485"/>
    </row>
    <row r="184" spans="1:5" ht="15">
      <c r="A184" s="469"/>
      <c r="B184" s="489">
        <v>1</v>
      </c>
      <c r="C184" s="1"/>
      <c r="D184" s="475"/>
      <c r="E184" s="485"/>
    </row>
    <row r="185" spans="1:5" ht="15">
      <c r="A185" s="469"/>
      <c r="B185" s="489">
        <v>2</v>
      </c>
      <c r="C185" s="1"/>
      <c r="D185" s="475"/>
      <c r="E185" s="485"/>
    </row>
    <row r="186" spans="1:5" ht="15">
      <c r="A186" s="469"/>
      <c r="B186" s="490" t="s">
        <v>474</v>
      </c>
      <c r="C186" s="1"/>
      <c r="D186" s="476">
        <f>SUM(D184:D185)</f>
        <v>0</v>
      </c>
      <c r="E186" s="477">
        <f>SUM(E184:E185)</f>
        <v>0</v>
      </c>
    </row>
    <row r="187" spans="1:5" ht="15">
      <c r="A187" s="469"/>
      <c r="B187" s="1" t="s">
        <v>402</v>
      </c>
      <c r="C187" s="1"/>
      <c r="D187" s="492">
        <f>D174+D178+D182+D186</f>
        <v>0</v>
      </c>
      <c r="E187" s="493">
        <f>E174+E178+E182+E186</f>
        <v>0</v>
      </c>
    </row>
    <row r="188" spans="1:5" ht="15.75" thickBot="1">
      <c r="A188" s="494"/>
      <c r="B188" s="495"/>
      <c r="C188" s="496" t="s">
        <v>86</v>
      </c>
      <c r="D188" s="478">
        <f>D169+D187</f>
        <v>0</v>
      </c>
      <c r="E188" s="479">
        <f>E169+E187</f>
        <v>0</v>
      </c>
    </row>
  </sheetData>
  <mergeCells count="6">
    <mergeCell ref="B71:C71"/>
    <mergeCell ref="A5:C5"/>
    <mergeCell ref="B40:C40"/>
    <mergeCell ref="B65:C65"/>
    <mergeCell ref="A2:E2"/>
    <mergeCell ref="A3:E3"/>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dimension ref="A2:E42"/>
  <sheetViews>
    <sheetView topLeftCell="A25" workbookViewId="0">
      <selection activeCell="D33" sqref="D33"/>
    </sheetView>
  </sheetViews>
  <sheetFormatPr defaultRowHeight="14.25"/>
  <cols>
    <col min="1" max="1" width="3.875" customWidth="1"/>
    <col min="2" max="2" width="31.875" customWidth="1"/>
    <col min="4" max="4" width="20.375" customWidth="1"/>
    <col min="5" max="5" width="20.25" customWidth="1"/>
  </cols>
  <sheetData>
    <row r="2" spans="1:5" ht="22.5">
      <c r="A2" s="535" t="s">
        <v>1131</v>
      </c>
      <c r="B2" s="536"/>
      <c r="C2" s="536"/>
      <c r="D2" s="536"/>
      <c r="E2" s="537"/>
    </row>
    <row r="3" spans="1:5" ht="15">
      <c r="A3" s="545" t="str">
        <f>DataSheet!B9</f>
        <v>Name of the  Institution</v>
      </c>
      <c r="B3" s="546"/>
      <c r="C3" s="546"/>
      <c r="D3" s="546"/>
      <c r="E3" s="547"/>
    </row>
    <row r="4" spans="1:5" ht="15">
      <c r="A4" s="545" t="str">
        <f>DataSheet!B13</f>
        <v>Address of the  Institution</v>
      </c>
      <c r="B4" s="546"/>
      <c r="C4" s="546"/>
      <c r="D4" s="546"/>
      <c r="E4" s="547"/>
    </row>
    <row r="5" spans="1:5" ht="15.75">
      <c r="A5" s="538" t="str">
        <f>DataSheet!A11</f>
        <v>An Institution under         Schedule of   MALANKARA ORTHODOX SYRIAN CHURCH</v>
      </c>
      <c r="B5" s="539"/>
      <c r="C5" s="539"/>
      <c r="D5" s="539"/>
      <c r="E5" s="540"/>
    </row>
    <row r="6" spans="1:5" ht="15.75">
      <c r="A6" s="532" t="s">
        <v>492</v>
      </c>
      <c r="B6" s="533"/>
      <c r="C6" s="533"/>
      <c r="D6" s="533"/>
      <c r="E6" s="534"/>
    </row>
    <row r="7" spans="1:5" ht="15">
      <c r="A7" s="22"/>
      <c r="B7" s="37" t="s">
        <v>0</v>
      </c>
      <c r="C7" s="157" t="s">
        <v>1</v>
      </c>
      <c r="D7" s="146" t="s">
        <v>82</v>
      </c>
      <c r="E7" s="38" t="s">
        <v>2</v>
      </c>
    </row>
    <row r="8" spans="1:5" ht="20.25" customHeight="1">
      <c r="A8" s="22"/>
      <c r="B8" s="182" t="s">
        <v>20</v>
      </c>
      <c r="C8" s="183"/>
      <c r="D8" s="111"/>
      <c r="E8" s="83"/>
    </row>
    <row r="9" spans="1:5" ht="24.75" customHeight="1">
      <c r="A9" s="12"/>
      <c r="B9" s="136" t="s">
        <v>493</v>
      </c>
      <c r="C9" s="158" t="s">
        <v>496</v>
      </c>
      <c r="D9" s="151">
        <f>'I&amp;E SCHEDULES'!C21</f>
        <v>0</v>
      </c>
      <c r="E9" s="137">
        <f>'I&amp;E SCHEDULES'!D21</f>
        <v>0</v>
      </c>
    </row>
    <row r="10" spans="1:5" ht="23.25" customHeight="1">
      <c r="A10" s="12"/>
      <c r="B10" s="15" t="s">
        <v>21</v>
      </c>
      <c r="C10" s="158" t="s">
        <v>497</v>
      </c>
      <c r="D10" s="152">
        <f>'I&amp;E SCHEDULES'!C74</f>
        <v>0</v>
      </c>
      <c r="E10" s="138">
        <f>'I&amp;E SCHEDULES'!D74</f>
        <v>0</v>
      </c>
    </row>
    <row r="11" spans="1:5" ht="24.75" customHeight="1">
      <c r="A11" s="12"/>
      <c r="B11" s="15" t="s">
        <v>1171</v>
      </c>
      <c r="C11" s="158" t="s">
        <v>498</v>
      </c>
      <c r="D11" s="112">
        <f>'I&amp;E SCHEDULES'!C84</f>
        <v>0</v>
      </c>
      <c r="E11" s="112">
        <f>'I&amp;E SCHEDULES'!D84</f>
        <v>0</v>
      </c>
    </row>
    <row r="12" spans="1:5" ht="24.75" customHeight="1">
      <c r="A12" s="12"/>
      <c r="B12" s="15" t="s">
        <v>1100</v>
      </c>
      <c r="C12" s="158" t="s">
        <v>501</v>
      </c>
      <c r="D12" s="112">
        <f>'I&amp;E SCHEDULES'!C95</f>
        <v>0</v>
      </c>
      <c r="E12" s="112">
        <f>'I&amp;E SCHEDULES'!D95</f>
        <v>0</v>
      </c>
    </row>
    <row r="13" spans="1:5" ht="23.25" customHeight="1">
      <c r="A13" s="12"/>
      <c r="B13" s="43" t="s">
        <v>1102</v>
      </c>
      <c r="C13" s="158" t="s">
        <v>502</v>
      </c>
      <c r="D13" s="112">
        <f>'I&amp;E SCHEDULES'!C102</f>
        <v>0</v>
      </c>
      <c r="E13" s="112">
        <f>'I&amp;E SCHEDULES'!D102</f>
        <v>0</v>
      </c>
    </row>
    <row r="14" spans="1:5" ht="23.25" customHeight="1">
      <c r="A14" s="12"/>
      <c r="B14" s="43" t="s">
        <v>1103</v>
      </c>
      <c r="C14" s="158" t="s">
        <v>503</v>
      </c>
      <c r="D14" s="112">
        <f>'I&amp;E SCHEDULES'!C113</f>
        <v>0</v>
      </c>
      <c r="E14" s="112">
        <f>'I&amp;E SCHEDULES'!D113</f>
        <v>0</v>
      </c>
    </row>
    <row r="15" spans="1:5" ht="22.5" customHeight="1">
      <c r="A15" s="12"/>
      <c r="B15" s="43" t="s">
        <v>186</v>
      </c>
      <c r="C15" s="158" t="s">
        <v>504</v>
      </c>
      <c r="D15" s="112">
        <f>'I&amp;E SCHEDULES'!C133</f>
        <v>0</v>
      </c>
      <c r="E15" s="41">
        <f>'I&amp;E SCHEDULES'!D133</f>
        <v>0</v>
      </c>
    </row>
    <row r="16" spans="1:5" ht="22.5" customHeight="1">
      <c r="A16" s="12"/>
      <c r="B16" s="43" t="s">
        <v>510</v>
      </c>
      <c r="C16" s="160" t="s">
        <v>1138</v>
      </c>
      <c r="D16" s="112">
        <f>'I&amp;E SCHEDULES'!C331</f>
        <v>0</v>
      </c>
      <c r="E16" s="112">
        <f>'I&amp;E SCHEDULES'!D331</f>
        <v>0</v>
      </c>
    </row>
    <row r="17" spans="1:5" ht="15">
      <c r="A17" s="12"/>
      <c r="B17" s="15"/>
      <c r="C17" s="158"/>
      <c r="D17" s="153"/>
      <c r="E17" s="41"/>
    </row>
    <row r="18" spans="1:5" ht="15">
      <c r="A18" s="22"/>
      <c r="B18" s="8" t="s">
        <v>24</v>
      </c>
      <c r="C18" s="159" t="s">
        <v>11</v>
      </c>
      <c r="D18" s="154">
        <f>SUM(D9:D17)</f>
        <v>0</v>
      </c>
      <c r="E18" s="155">
        <f>SUM(E9:E17)</f>
        <v>0</v>
      </c>
    </row>
    <row r="19" spans="1:5" ht="37.5" customHeight="1">
      <c r="A19" s="22"/>
      <c r="B19" s="9" t="s">
        <v>506</v>
      </c>
      <c r="C19" s="159"/>
      <c r="D19" s="155">
        <f>D32-D18</f>
        <v>0</v>
      </c>
      <c r="E19" s="42">
        <f>E32-E18</f>
        <v>0</v>
      </c>
    </row>
    <row r="20" spans="1:5" ht="22.5" customHeight="1">
      <c r="A20" s="22"/>
      <c r="B20" s="182" t="s">
        <v>25</v>
      </c>
      <c r="C20" s="184"/>
      <c r="D20" s="115"/>
      <c r="E20" s="185"/>
    </row>
    <row r="21" spans="1:5" ht="22.5" customHeight="1">
      <c r="A21" s="12"/>
      <c r="B21" s="136" t="s">
        <v>511</v>
      </c>
      <c r="C21" s="158" t="s">
        <v>1138</v>
      </c>
      <c r="D21" s="112">
        <f>'I&amp;E SCHEDULES'!C325</f>
        <v>0</v>
      </c>
      <c r="E21" s="112">
        <f>'I&amp;E SCHEDULES'!D325</f>
        <v>0</v>
      </c>
    </row>
    <row r="22" spans="1:5" ht="24" customHeight="1">
      <c r="A22" s="12"/>
      <c r="B22" s="136" t="s">
        <v>494</v>
      </c>
      <c r="C22" s="158" t="s">
        <v>505</v>
      </c>
      <c r="D22" s="112">
        <f>'I&amp;E SCHEDULES'!C147</f>
        <v>0</v>
      </c>
      <c r="E22" s="41">
        <f>'I&amp;E SCHEDULES'!D147</f>
        <v>0</v>
      </c>
    </row>
    <row r="23" spans="1:5" ht="21.75" customHeight="1">
      <c r="A23" s="12"/>
      <c r="B23" s="15" t="s">
        <v>26</v>
      </c>
      <c r="C23" s="158" t="s">
        <v>508</v>
      </c>
      <c r="D23" s="112">
        <f>'I&amp;E SCHEDULES'!C220</f>
        <v>0</v>
      </c>
      <c r="E23" s="41">
        <f>'I&amp;E SCHEDULES'!D220</f>
        <v>0</v>
      </c>
    </row>
    <row r="24" spans="1:5" ht="25.5" customHeight="1">
      <c r="A24" s="12"/>
      <c r="B24" s="43" t="s">
        <v>1105</v>
      </c>
      <c r="C24" s="158" t="s">
        <v>509</v>
      </c>
      <c r="D24" s="112">
        <f>'I&amp;E SCHEDULES'!C232</f>
        <v>0</v>
      </c>
      <c r="E24" s="112">
        <f>'I&amp;E SCHEDULES'!D232</f>
        <v>0</v>
      </c>
    </row>
    <row r="25" spans="1:5" ht="25.5" customHeight="1">
      <c r="A25" s="12"/>
      <c r="B25" s="43" t="s">
        <v>1104</v>
      </c>
      <c r="C25" s="158" t="s">
        <v>512</v>
      </c>
      <c r="D25" s="112">
        <f>'I&amp;E SCHEDULES'!C243</f>
        <v>0</v>
      </c>
      <c r="E25" s="112">
        <f>'I&amp;E SCHEDULES'!D243</f>
        <v>0</v>
      </c>
    </row>
    <row r="26" spans="1:5" ht="21.75" customHeight="1">
      <c r="A26" s="12"/>
      <c r="B26" s="15" t="s">
        <v>27</v>
      </c>
      <c r="C26" s="158" t="s">
        <v>1106</v>
      </c>
      <c r="D26" s="112">
        <f>'I&amp;E SCHEDULES'!C274</f>
        <v>0</v>
      </c>
      <c r="E26" s="41">
        <f>'I&amp;E SCHEDULES'!D274</f>
        <v>0</v>
      </c>
    </row>
    <row r="27" spans="1:5" ht="21.75" customHeight="1">
      <c r="A27" s="12"/>
      <c r="B27" s="15" t="s">
        <v>340</v>
      </c>
      <c r="C27" s="158" t="s">
        <v>1107</v>
      </c>
      <c r="D27" s="112">
        <f>'I&amp;E SCHEDULES'!C280</f>
        <v>0</v>
      </c>
      <c r="E27" s="41">
        <f>'I&amp;E SCHEDULES'!D280</f>
        <v>0</v>
      </c>
    </row>
    <row r="28" spans="1:5" ht="23.25" customHeight="1">
      <c r="A28" s="12"/>
      <c r="B28" s="43" t="s">
        <v>345</v>
      </c>
      <c r="C28" s="160" t="s">
        <v>1108</v>
      </c>
      <c r="D28" s="112">
        <f>'I&amp;E SCHEDULES'!C290</f>
        <v>0</v>
      </c>
      <c r="E28" s="41">
        <f>'I&amp;E SCHEDULES'!D290</f>
        <v>0</v>
      </c>
    </row>
    <row r="29" spans="1:5" ht="24" customHeight="1">
      <c r="A29" s="12"/>
      <c r="B29" s="43" t="s">
        <v>338</v>
      </c>
      <c r="C29" s="160" t="s">
        <v>1136</v>
      </c>
      <c r="D29" s="112">
        <f>'I&amp;E SCHEDULES'!C317</f>
        <v>0</v>
      </c>
      <c r="E29" s="41">
        <f>'I&amp;E SCHEDULES'!D317</f>
        <v>0</v>
      </c>
    </row>
    <row r="30" spans="1:5" ht="22.5" customHeight="1">
      <c r="A30" s="12"/>
      <c r="B30" s="43" t="s">
        <v>28</v>
      </c>
      <c r="C30" s="160" t="s">
        <v>428</v>
      </c>
      <c r="D30" s="112">
        <f>FA!K40</f>
        <v>0</v>
      </c>
      <c r="E30" s="41">
        <f>FA!K41</f>
        <v>0</v>
      </c>
    </row>
    <row r="31" spans="1:5" ht="15">
      <c r="A31" s="12"/>
      <c r="B31" s="1"/>
      <c r="C31" s="156"/>
      <c r="D31" s="156"/>
      <c r="E31" s="94"/>
    </row>
    <row r="32" spans="1:5" ht="15">
      <c r="A32" s="22"/>
      <c r="B32" s="8" t="s">
        <v>29</v>
      </c>
      <c r="C32" s="159" t="s">
        <v>11</v>
      </c>
      <c r="D32" s="155">
        <f>SUM(D22:D31)</f>
        <v>0</v>
      </c>
      <c r="E32" s="155">
        <f>SUM(E22:E31)</f>
        <v>0</v>
      </c>
    </row>
    <row r="33" spans="1:5" ht="39" customHeight="1">
      <c r="A33" s="22"/>
      <c r="B33" s="9" t="s">
        <v>30</v>
      </c>
      <c r="C33" s="161"/>
      <c r="D33" s="155">
        <f>D18-D32</f>
        <v>0</v>
      </c>
      <c r="E33" s="42">
        <f>E18-E32</f>
        <v>0</v>
      </c>
    </row>
    <row r="34" spans="1:5" ht="15">
      <c r="A34" s="12"/>
      <c r="B34" s="1"/>
      <c r="C34" s="1"/>
      <c r="D34" s="16"/>
      <c r="E34" s="25" t="s">
        <v>17</v>
      </c>
    </row>
    <row r="35" spans="1:5" ht="15.75">
      <c r="A35" s="12"/>
      <c r="B35" s="26" t="str">
        <f>'BS 25'!B34</f>
        <v>For XXX</v>
      </c>
      <c r="C35" s="1"/>
      <c r="D35" s="16"/>
      <c r="E35" s="27" t="str">
        <f>'BS 25'!E34</f>
        <v>For XXX</v>
      </c>
    </row>
    <row r="36" spans="1:5" ht="15">
      <c r="A36" s="12"/>
      <c r="B36" s="28"/>
      <c r="C36" s="1"/>
      <c r="D36" s="16"/>
      <c r="E36" s="27" t="s">
        <v>18</v>
      </c>
    </row>
    <row r="37" spans="1:5" ht="15.75">
      <c r="A37" s="12"/>
      <c r="B37" s="26"/>
      <c r="C37" s="1"/>
      <c r="D37" s="16"/>
      <c r="E37" s="27" t="str">
        <f>'BS 25'!E36</f>
        <v xml:space="preserve">FRN. No. </v>
      </c>
    </row>
    <row r="38" spans="1:5" ht="15.75">
      <c r="A38" s="12"/>
      <c r="B38" s="26"/>
      <c r="C38" s="1"/>
      <c r="D38" s="16"/>
      <c r="E38" s="27"/>
    </row>
    <row r="39" spans="1:5" ht="15">
      <c r="A39" s="12"/>
      <c r="B39" s="1"/>
      <c r="C39" s="1"/>
      <c r="D39" s="16"/>
      <c r="E39" s="41"/>
    </row>
    <row r="40" spans="1:5" ht="15">
      <c r="A40" s="12"/>
      <c r="B40" s="28"/>
      <c r="C40" s="1"/>
      <c r="D40" s="16"/>
      <c r="E40" s="27" t="s">
        <v>19</v>
      </c>
    </row>
    <row r="41" spans="1:5" ht="15">
      <c r="A41" s="12"/>
      <c r="B41" s="29" t="str">
        <f>'BS 25'!B38</f>
        <v>Date  :</v>
      </c>
      <c r="C41" s="1"/>
      <c r="D41" s="16"/>
      <c r="E41" s="27" t="str">
        <f>'BS 25'!E39</f>
        <v>XXX</v>
      </c>
    </row>
    <row r="42" spans="1:5" ht="15">
      <c r="A42" s="5"/>
      <c r="B42" s="33" t="str">
        <f>'BS 25'!B39</f>
        <v xml:space="preserve"> Place : </v>
      </c>
      <c r="C42" s="33"/>
      <c r="D42" s="34"/>
      <c r="E42" s="35" t="str">
        <f>'BS 25'!E40</f>
        <v xml:space="preserve">M No. </v>
      </c>
    </row>
  </sheetData>
  <mergeCells count="5">
    <mergeCell ref="A5:E5"/>
    <mergeCell ref="A6:E6"/>
    <mergeCell ref="A2:E2"/>
    <mergeCell ref="A3:E3"/>
    <mergeCell ref="A4:E4"/>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dimension ref="A1:D332"/>
  <sheetViews>
    <sheetView tabSelected="1" view="pageBreakPreview" topLeftCell="A244" zoomScaleSheetLayoutView="100" workbookViewId="0">
      <selection activeCell="F251" sqref="F251"/>
    </sheetView>
  </sheetViews>
  <sheetFormatPr defaultColWidth="8" defaultRowHeight="14.25"/>
  <cols>
    <col min="1" max="1" width="6.375" style="96" customWidth="1"/>
    <col min="2" max="2" width="31.375" style="96" customWidth="1"/>
    <col min="3" max="3" width="14" style="96" customWidth="1"/>
    <col min="4" max="4" width="14.375" style="96" customWidth="1"/>
    <col min="5" max="16384" width="8" style="96"/>
  </cols>
  <sheetData>
    <row r="1" spans="1:4">
      <c r="C1" s="166"/>
    </row>
    <row r="2" spans="1:4">
      <c r="A2" s="548" t="str">
        <f>DataSheet!B9</f>
        <v>Name of the  Institution</v>
      </c>
      <c r="B2" s="548"/>
      <c r="C2" s="548"/>
      <c r="D2" s="548"/>
    </row>
    <row r="3" spans="1:4">
      <c r="A3" s="548" t="s">
        <v>490</v>
      </c>
      <c r="B3" s="548"/>
      <c r="C3" s="548"/>
      <c r="D3" s="548"/>
    </row>
    <row r="5" spans="1:4">
      <c r="A5" s="452" t="s">
        <v>489</v>
      </c>
      <c r="C5" s="178"/>
      <c r="D5" s="179"/>
    </row>
    <row r="6" spans="1:4">
      <c r="A6" s="450" t="s">
        <v>488</v>
      </c>
      <c r="B6" s="513" t="s">
        <v>383</v>
      </c>
      <c r="C6" s="451">
        <v>45747</v>
      </c>
      <c r="D6" s="514">
        <v>45382</v>
      </c>
    </row>
    <row r="7" spans="1:4" ht="15">
      <c r="A7" s="452" t="s">
        <v>487</v>
      </c>
      <c r="B7" s="453"/>
      <c r="C7" s="515"/>
      <c r="D7" s="453"/>
    </row>
    <row r="8" spans="1:4" ht="15">
      <c r="A8" s="452" t="s">
        <v>88</v>
      </c>
      <c r="B8" s="453"/>
      <c r="C8" s="515"/>
      <c r="D8" s="453"/>
    </row>
    <row r="9" spans="1:4" ht="15">
      <c r="A9" s="453"/>
      <c r="B9" s="132" t="s">
        <v>89</v>
      </c>
      <c r="C9" s="516">
        <f>'R &amp; P Schedule'!C36</f>
        <v>0</v>
      </c>
      <c r="D9" s="454">
        <f>'R &amp; P Schedule'!D36</f>
        <v>0</v>
      </c>
    </row>
    <row r="10" spans="1:4" ht="15">
      <c r="A10" s="453"/>
      <c r="B10" s="132" t="s">
        <v>90</v>
      </c>
      <c r="C10" s="516">
        <f>'R &amp; P Schedule'!C37</f>
        <v>0</v>
      </c>
      <c r="D10" s="454">
        <f>'R &amp; P Schedule'!D37</f>
        <v>0</v>
      </c>
    </row>
    <row r="11" spans="1:4" ht="15">
      <c r="A11" s="453"/>
      <c r="B11" s="132" t="s">
        <v>91</v>
      </c>
      <c r="C11" s="516">
        <f>'R &amp; P Schedule'!C38</f>
        <v>0</v>
      </c>
      <c r="D11" s="454">
        <f>'R &amp; P Schedule'!D38</f>
        <v>0</v>
      </c>
    </row>
    <row r="12" spans="1:4" ht="15">
      <c r="A12" s="453"/>
      <c r="B12" s="132" t="s">
        <v>92</v>
      </c>
      <c r="C12" s="516">
        <f>'R &amp; P Schedule'!C39</f>
        <v>0</v>
      </c>
      <c r="D12" s="454">
        <f>'R &amp; P Schedule'!D39</f>
        <v>0</v>
      </c>
    </row>
    <row r="13" spans="1:4" ht="15">
      <c r="A13" s="453"/>
      <c r="B13" s="132" t="s">
        <v>93</v>
      </c>
      <c r="C13" s="516">
        <f>'R &amp; P Schedule'!C40</f>
        <v>0</v>
      </c>
      <c r="D13" s="454">
        <f>'R &amp; P Schedule'!D40</f>
        <v>0</v>
      </c>
    </row>
    <row r="14" spans="1:4" ht="15">
      <c r="A14" s="453"/>
      <c r="B14" s="132" t="s">
        <v>94</v>
      </c>
      <c r="C14" s="516">
        <f>'R &amp; P Schedule'!C41</f>
        <v>0</v>
      </c>
      <c r="D14" s="454">
        <f>'R &amp; P Schedule'!D41</f>
        <v>0</v>
      </c>
    </row>
    <row r="15" spans="1:4" ht="15">
      <c r="A15" s="453"/>
      <c r="B15" s="132" t="s">
        <v>95</v>
      </c>
      <c r="C15" s="516">
        <f>'R &amp; P Schedule'!C42</f>
        <v>0</v>
      </c>
      <c r="D15" s="454">
        <f>'R &amp; P Schedule'!D42</f>
        <v>0</v>
      </c>
    </row>
    <row r="16" spans="1:4" ht="15">
      <c r="A16" s="453"/>
      <c r="B16" s="132" t="s">
        <v>96</v>
      </c>
      <c r="C16" s="516">
        <f>'R &amp; P Schedule'!C43</f>
        <v>0</v>
      </c>
      <c r="D16" s="454">
        <f>'R &amp; P Schedule'!D43</f>
        <v>0</v>
      </c>
    </row>
    <row r="17" spans="1:4" ht="15">
      <c r="A17" s="453"/>
      <c r="B17" s="132" t="s">
        <v>97</v>
      </c>
      <c r="C17" s="516">
        <f>'R &amp; P Schedule'!C44</f>
        <v>0</v>
      </c>
      <c r="D17" s="454">
        <f>'R &amp; P Schedule'!D44</f>
        <v>0</v>
      </c>
    </row>
    <row r="18" spans="1:4" s="135" customFormat="1" ht="15">
      <c r="A18" s="455"/>
      <c r="B18" s="132" t="s">
        <v>98</v>
      </c>
      <c r="C18" s="516">
        <f>'R &amp; P Schedule'!C45</f>
        <v>0</v>
      </c>
      <c r="D18" s="454">
        <f>'R &amp; P Schedule'!D45</f>
        <v>0</v>
      </c>
    </row>
    <row r="19" spans="1:4" ht="15">
      <c r="A19" s="453"/>
      <c r="B19" s="132" t="s">
        <v>99</v>
      </c>
      <c r="C19" s="516">
        <f>'R &amp; P Schedule'!C46</f>
        <v>0</v>
      </c>
      <c r="D19" s="454">
        <f>'R &amp; P Schedule'!D46</f>
        <v>0</v>
      </c>
    </row>
    <row r="20" spans="1:4" ht="15">
      <c r="A20" s="453"/>
      <c r="B20" s="132" t="s">
        <v>100</v>
      </c>
      <c r="C20" s="516">
        <f>'R &amp; P Schedule'!C47</f>
        <v>0</v>
      </c>
      <c r="D20" s="454">
        <f>'R &amp; P Schedule'!D47</f>
        <v>0</v>
      </c>
    </row>
    <row r="21" spans="1:4" ht="15.75" thickBot="1">
      <c r="A21" s="453"/>
      <c r="B21" s="452" t="s">
        <v>86</v>
      </c>
      <c r="C21" s="517">
        <f>SUM(C9:C20)</f>
        <v>0</v>
      </c>
      <c r="D21" s="456">
        <f>SUM(D9:D20)</f>
        <v>0</v>
      </c>
    </row>
    <row r="22" spans="1:4" ht="15.75" thickTop="1">
      <c r="A22" s="453"/>
      <c r="B22" s="453"/>
      <c r="C22" s="515"/>
      <c r="D22" s="453"/>
    </row>
    <row r="23" spans="1:4" ht="15">
      <c r="A23" s="452" t="s">
        <v>486</v>
      </c>
      <c r="B23" s="453"/>
      <c r="C23" s="515"/>
      <c r="D23" s="453"/>
    </row>
    <row r="24" spans="1:4" ht="15">
      <c r="A24" s="452" t="s">
        <v>495</v>
      </c>
      <c r="B24" s="453"/>
      <c r="C24" s="515"/>
      <c r="D24" s="453"/>
    </row>
    <row r="25" spans="1:4" ht="15">
      <c r="A25" s="452" t="s">
        <v>133</v>
      </c>
      <c r="B25" s="453"/>
      <c r="C25" s="515"/>
      <c r="D25" s="453"/>
    </row>
    <row r="26" spans="1:4" ht="15">
      <c r="A26" s="453"/>
      <c r="B26" s="132" t="s">
        <v>134</v>
      </c>
      <c r="C26" s="516">
        <f>'R &amp; P Schedule'!C53</f>
        <v>0</v>
      </c>
      <c r="D26" s="454">
        <f>'R &amp; P Schedule'!D53</f>
        <v>0</v>
      </c>
    </row>
    <row r="27" spans="1:4" ht="15">
      <c r="A27" s="453"/>
      <c r="B27" s="132" t="s">
        <v>135</v>
      </c>
      <c r="C27" s="516"/>
      <c r="D27" s="454"/>
    </row>
    <row r="28" spans="1:4" ht="15">
      <c r="A28" s="453"/>
      <c r="B28" s="438" t="s">
        <v>1113</v>
      </c>
      <c r="C28" s="516">
        <f>'R &amp; P Schedule'!C55</f>
        <v>0</v>
      </c>
      <c r="D28" s="454">
        <f>'R &amp; P Schedule'!D55</f>
        <v>0</v>
      </c>
    </row>
    <row r="29" spans="1:4" ht="15">
      <c r="A29" s="453"/>
      <c r="B29" s="439" t="s">
        <v>1132</v>
      </c>
      <c r="C29" s="516">
        <f>'R &amp; P Schedule'!C56</f>
        <v>0</v>
      </c>
      <c r="D29" s="454">
        <f>'R &amp; P Schedule'!D56</f>
        <v>0</v>
      </c>
    </row>
    <row r="30" spans="1:4" ht="15">
      <c r="A30" s="453"/>
      <c r="B30" s="132" t="s">
        <v>136</v>
      </c>
      <c r="C30" s="516">
        <f>'R &amp; P Schedule'!C57</f>
        <v>0</v>
      </c>
      <c r="D30" s="454">
        <f>'R &amp; P Schedule'!D57</f>
        <v>0</v>
      </c>
    </row>
    <row r="31" spans="1:4" ht="15">
      <c r="A31" s="453"/>
      <c r="B31" s="132" t="s">
        <v>137</v>
      </c>
      <c r="C31" s="516"/>
      <c r="D31" s="454"/>
    </row>
    <row r="32" spans="1:4" ht="15">
      <c r="A32" s="453"/>
      <c r="B32" s="438" t="s">
        <v>1113</v>
      </c>
      <c r="C32" s="516">
        <f>'R &amp; P Schedule'!C59</f>
        <v>0</v>
      </c>
      <c r="D32" s="454">
        <f>'R &amp; P Schedule'!D59</f>
        <v>0</v>
      </c>
    </row>
    <row r="33" spans="1:4" ht="15">
      <c r="A33" s="453"/>
      <c r="B33" s="439" t="s">
        <v>1132</v>
      </c>
      <c r="C33" s="516">
        <f>'R &amp; P Schedule'!C60</f>
        <v>0</v>
      </c>
      <c r="D33" s="454">
        <f>'R &amp; P Schedule'!D60</f>
        <v>0</v>
      </c>
    </row>
    <row r="34" spans="1:4" ht="15">
      <c r="A34" s="453"/>
      <c r="B34" s="132" t="s">
        <v>138</v>
      </c>
      <c r="C34" s="516">
        <f>'R &amp; P Schedule'!C61</f>
        <v>0</v>
      </c>
      <c r="D34" s="454">
        <f>'R &amp; P Schedule'!D61</f>
        <v>0</v>
      </c>
    </row>
    <row r="35" spans="1:4" ht="15">
      <c r="A35" s="453"/>
      <c r="B35" s="132" t="s">
        <v>139</v>
      </c>
      <c r="C35" s="516">
        <f>'R &amp; P Schedule'!C62</f>
        <v>0</v>
      </c>
      <c r="D35" s="454">
        <f>'R &amp; P Schedule'!D62</f>
        <v>0</v>
      </c>
    </row>
    <row r="36" spans="1:4" ht="15">
      <c r="A36" s="453"/>
      <c r="B36" s="132" t="s">
        <v>140</v>
      </c>
      <c r="C36" s="516">
        <f>'R &amp; P Schedule'!C63</f>
        <v>0</v>
      </c>
      <c r="D36" s="454">
        <f>'R &amp; P Schedule'!D63</f>
        <v>0</v>
      </c>
    </row>
    <row r="37" spans="1:4" ht="15.75" thickBot="1">
      <c r="A37" s="453"/>
      <c r="B37" s="452" t="s">
        <v>115</v>
      </c>
      <c r="C37" s="517">
        <f>SUM(C26:C36)</f>
        <v>0</v>
      </c>
      <c r="D37" s="456">
        <f>SUM(D26:D36)</f>
        <v>0</v>
      </c>
    </row>
    <row r="38" spans="1:4" ht="15.75" thickTop="1">
      <c r="A38" s="453"/>
      <c r="B38" s="453"/>
      <c r="C38" s="515"/>
      <c r="D38" s="453"/>
    </row>
    <row r="39" spans="1:4" ht="15">
      <c r="A39" s="452" t="s">
        <v>141</v>
      </c>
      <c r="B39" s="453"/>
      <c r="C39" s="515"/>
      <c r="D39" s="453"/>
    </row>
    <row r="40" spans="1:4" ht="15">
      <c r="A40" s="453"/>
      <c r="B40" s="134" t="s">
        <v>142</v>
      </c>
      <c r="C40" s="516">
        <f>'R &amp; P Schedule'!C67</f>
        <v>0</v>
      </c>
      <c r="D40" s="454">
        <f>'R &amp; P Schedule'!D67</f>
        <v>0</v>
      </c>
    </row>
    <row r="41" spans="1:4" ht="15">
      <c r="A41" s="453"/>
      <c r="B41" s="134" t="s">
        <v>143</v>
      </c>
      <c r="C41" s="516">
        <f>'R &amp; P Schedule'!C68</f>
        <v>0</v>
      </c>
      <c r="D41" s="454">
        <f>'R &amp; P Schedule'!D68</f>
        <v>0</v>
      </c>
    </row>
    <row r="42" spans="1:4" ht="15">
      <c r="A42" s="453"/>
      <c r="B42" s="134" t="s">
        <v>1114</v>
      </c>
      <c r="C42" s="516"/>
      <c r="D42" s="454"/>
    </row>
    <row r="43" spans="1:4" ht="15">
      <c r="A43" s="453"/>
      <c r="B43" s="438" t="s">
        <v>1113</v>
      </c>
      <c r="C43" s="516">
        <f>'R &amp; P Schedule'!C70</f>
        <v>0</v>
      </c>
      <c r="D43" s="454">
        <f>'R &amp; P Schedule'!D70</f>
        <v>0</v>
      </c>
    </row>
    <row r="44" spans="1:4" ht="15">
      <c r="A44" s="453"/>
      <c r="B44" s="439" t="s">
        <v>1132</v>
      </c>
      <c r="C44" s="516">
        <f>'R &amp; P Schedule'!C71</f>
        <v>0</v>
      </c>
      <c r="D44" s="454">
        <f>'R &amp; P Schedule'!D71</f>
        <v>0</v>
      </c>
    </row>
    <row r="45" spans="1:4" ht="15">
      <c r="A45" s="453"/>
      <c r="B45" s="132" t="s">
        <v>144</v>
      </c>
      <c r="C45" s="516">
        <f>'R &amp; P Schedule'!C72</f>
        <v>0</v>
      </c>
      <c r="D45" s="454">
        <f>'R &amp; P Schedule'!D72</f>
        <v>0</v>
      </c>
    </row>
    <row r="46" spans="1:4" ht="15">
      <c r="A46" s="453"/>
      <c r="B46" s="132" t="s">
        <v>145</v>
      </c>
      <c r="C46" s="516"/>
      <c r="D46" s="454"/>
    </row>
    <row r="47" spans="1:4" ht="15">
      <c r="A47" s="453"/>
      <c r="B47" s="438" t="s">
        <v>1113</v>
      </c>
      <c r="C47" s="516">
        <f>'R &amp; P Schedule'!C74</f>
        <v>0</v>
      </c>
      <c r="D47" s="454">
        <f>'R &amp; P Schedule'!D74</f>
        <v>0</v>
      </c>
    </row>
    <row r="48" spans="1:4" ht="15">
      <c r="A48" s="453"/>
      <c r="B48" s="439" t="s">
        <v>1132</v>
      </c>
      <c r="C48" s="516">
        <f>'R &amp; P Schedule'!C75</f>
        <v>0</v>
      </c>
      <c r="D48" s="454">
        <f>'R &amp; P Schedule'!D75</f>
        <v>0</v>
      </c>
    </row>
    <row r="49" spans="1:4" ht="15">
      <c r="A49" s="453"/>
      <c r="B49" s="132" t="s">
        <v>146</v>
      </c>
      <c r="C49" s="516">
        <f>'R &amp; P Schedule'!C76</f>
        <v>0</v>
      </c>
      <c r="D49" s="454">
        <f>'R &amp; P Schedule'!D76</f>
        <v>0</v>
      </c>
    </row>
    <row r="50" spans="1:4" ht="15">
      <c r="A50" s="453"/>
      <c r="B50" s="132" t="s">
        <v>147</v>
      </c>
      <c r="C50" s="516">
        <f>'R &amp; P Schedule'!C77</f>
        <v>0</v>
      </c>
      <c r="D50" s="454">
        <f>'R &amp; P Schedule'!D77</f>
        <v>0</v>
      </c>
    </row>
    <row r="51" spans="1:4" ht="15">
      <c r="A51" s="453"/>
      <c r="B51" s="132" t="s">
        <v>148</v>
      </c>
      <c r="C51" s="516">
        <f>'R &amp; P Schedule'!C78</f>
        <v>0</v>
      </c>
      <c r="D51" s="454">
        <f>'R &amp; P Schedule'!D78</f>
        <v>0</v>
      </c>
    </row>
    <row r="52" spans="1:4" ht="15">
      <c r="A52" s="453"/>
      <c r="B52" s="132" t="s">
        <v>149</v>
      </c>
      <c r="C52" s="516">
        <f>'R &amp; P Schedule'!C79</f>
        <v>0</v>
      </c>
      <c r="D52" s="454">
        <f>'R &amp; P Schedule'!D79</f>
        <v>0</v>
      </c>
    </row>
    <row r="53" spans="1:4" ht="15">
      <c r="A53" s="453"/>
      <c r="B53" s="132" t="s">
        <v>150</v>
      </c>
      <c r="C53" s="516">
        <f>'R &amp; P Schedule'!C80</f>
        <v>0</v>
      </c>
      <c r="D53" s="454">
        <f>'R &amp; P Schedule'!D80</f>
        <v>0</v>
      </c>
    </row>
    <row r="54" spans="1:4" ht="15">
      <c r="A54" s="453"/>
      <c r="B54" s="132" t="s">
        <v>151</v>
      </c>
      <c r="C54" s="516">
        <f>'R &amp; P Schedule'!C81</f>
        <v>0</v>
      </c>
      <c r="D54" s="454">
        <f>'R &amp; P Schedule'!D81</f>
        <v>0</v>
      </c>
    </row>
    <row r="55" spans="1:4" ht="15">
      <c r="A55" s="453"/>
      <c r="B55" s="132" t="s">
        <v>152</v>
      </c>
      <c r="C55" s="516">
        <f>'R &amp; P Schedule'!C82</f>
        <v>0</v>
      </c>
      <c r="D55" s="454">
        <f>'R &amp; P Schedule'!D82</f>
        <v>0</v>
      </c>
    </row>
    <row r="56" spans="1:4" ht="15">
      <c r="A56" s="453"/>
      <c r="B56" s="132" t="s">
        <v>153</v>
      </c>
      <c r="C56" s="516">
        <f>'R &amp; P Schedule'!C83</f>
        <v>0</v>
      </c>
      <c r="D56" s="454">
        <f>'R &amp; P Schedule'!D83</f>
        <v>0</v>
      </c>
    </row>
    <row r="57" spans="1:4" ht="15">
      <c r="A57" s="453"/>
      <c r="B57" s="132" t="s">
        <v>1090</v>
      </c>
      <c r="C57" s="516">
        <f>'R &amp; P Schedule'!C84</f>
        <v>0</v>
      </c>
      <c r="D57" s="454">
        <f>'R &amp; P Schedule'!D84</f>
        <v>0</v>
      </c>
    </row>
    <row r="58" spans="1:4" ht="15">
      <c r="A58" s="453"/>
      <c r="B58" s="132" t="s">
        <v>155</v>
      </c>
      <c r="C58" s="516">
        <f>'R &amp; P Schedule'!C85</f>
        <v>0</v>
      </c>
      <c r="D58" s="454">
        <f>'R &amp; P Schedule'!D85</f>
        <v>0</v>
      </c>
    </row>
    <row r="59" spans="1:4" ht="15">
      <c r="A59" s="453"/>
      <c r="B59" s="132" t="s">
        <v>156</v>
      </c>
      <c r="C59" s="516">
        <f>'R &amp; P Schedule'!C86</f>
        <v>0</v>
      </c>
      <c r="D59" s="454">
        <f>'R &amp; P Schedule'!D86</f>
        <v>0</v>
      </c>
    </row>
    <row r="60" spans="1:4" ht="15.75" thickBot="1">
      <c r="A60" s="453"/>
      <c r="B60" s="452" t="s">
        <v>115</v>
      </c>
      <c r="C60" s="517">
        <f>SUM(C40:C59)</f>
        <v>0</v>
      </c>
      <c r="D60" s="456">
        <f>SUM(D40:D59)</f>
        <v>0</v>
      </c>
    </row>
    <row r="61" spans="1:4" ht="15.75" thickTop="1">
      <c r="A61" s="453"/>
      <c r="B61" s="453"/>
      <c r="C61" s="515"/>
      <c r="D61" s="453"/>
    </row>
    <row r="62" spans="1:4" ht="15">
      <c r="A62" s="452" t="s">
        <v>158</v>
      </c>
      <c r="B62" s="453"/>
      <c r="C62" s="515"/>
      <c r="D62" s="453"/>
    </row>
    <row r="63" spans="1:4" ht="15">
      <c r="A63" s="453"/>
      <c r="B63" s="132" t="s">
        <v>159</v>
      </c>
      <c r="C63" s="516">
        <f>'R &amp; P Schedule'!C90</f>
        <v>0</v>
      </c>
      <c r="D63" s="454">
        <f>'R &amp; P Schedule'!D90</f>
        <v>0</v>
      </c>
    </row>
    <row r="64" spans="1:4" ht="15">
      <c r="A64" s="453"/>
      <c r="B64" s="132" t="s">
        <v>160</v>
      </c>
      <c r="C64" s="516">
        <f>'R &amp; P Schedule'!C91</f>
        <v>0</v>
      </c>
      <c r="D64" s="454">
        <f>'R &amp; P Schedule'!D91</f>
        <v>0</v>
      </c>
    </row>
    <row r="65" spans="1:4" ht="15">
      <c r="A65" s="453"/>
      <c r="B65" s="132" t="s">
        <v>161</v>
      </c>
      <c r="C65" s="516">
        <f>'R &amp; P Schedule'!C92</f>
        <v>0</v>
      </c>
      <c r="D65" s="454">
        <f>'R &amp; P Schedule'!D92</f>
        <v>0</v>
      </c>
    </row>
    <row r="66" spans="1:4" ht="15">
      <c r="A66" s="453"/>
      <c r="B66" s="132" t="s">
        <v>162</v>
      </c>
      <c r="C66" s="516">
        <f>'R &amp; P Schedule'!C93</f>
        <v>0</v>
      </c>
      <c r="D66" s="454">
        <f>'R &amp; P Schedule'!D93</f>
        <v>0</v>
      </c>
    </row>
    <row r="67" spans="1:4" ht="15">
      <c r="A67" s="453"/>
      <c r="B67" s="132" t="s">
        <v>163</v>
      </c>
      <c r="C67" s="516">
        <f>'R &amp; P Schedule'!C94</f>
        <v>0</v>
      </c>
      <c r="D67" s="454">
        <f>'R &amp; P Schedule'!D94</f>
        <v>0</v>
      </c>
    </row>
    <row r="68" spans="1:4" ht="15">
      <c r="A68" s="453"/>
      <c r="B68" s="132" t="s">
        <v>164</v>
      </c>
      <c r="C68" s="516">
        <f>'R &amp; P Schedule'!C95</f>
        <v>0</v>
      </c>
      <c r="D68" s="454">
        <f>'R &amp; P Schedule'!D95</f>
        <v>0</v>
      </c>
    </row>
    <row r="69" spans="1:4" ht="15.75" thickBot="1">
      <c r="A69" s="453"/>
      <c r="B69" s="452" t="s">
        <v>115</v>
      </c>
      <c r="C69" s="517">
        <f>SUM(C63:C68)</f>
        <v>0</v>
      </c>
      <c r="D69" s="456">
        <f>SUM(D63:D68)</f>
        <v>0</v>
      </c>
    </row>
    <row r="70" spans="1:4" ht="15.75" thickTop="1">
      <c r="A70" s="453"/>
      <c r="B70" s="453"/>
      <c r="C70" s="515"/>
      <c r="D70" s="453"/>
    </row>
    <row r="71" spans="1:4" ht="15">
      <c r="A71" s="452" t="s">
        <v>165</v>
      </c>
      <c r="B71" s="453"/>
      <c r="C71" s="515">
        <f>'R &amp; P Schedule'!C98</f>
        <v>0</v>
      </c>
      <c r="D71" s="453">
        <f>'R &amp; P Schedule'!D98</f>
        <v>0</v>
      </c>
    </row>
    <row r="72" spans="1:4" ht="15">
      <c r="A72" s="453"/>
      <c r="B72" s="453"/>
      <c r="C72" s="516"/>
      <c r="D72" s="453"/>
    </row>
    <row r="73" spans="1:4" ht="15">
      <c r="A73" s="453"/>
      <c r="B73" s="452" t="s">
        <v>115</v>
      </c>
      <c r="C73" s="518">
        <f>SUM(C71:C72)</f>
        <v>0</v>
      </c>
      <c r="D73" s="457">
        <f>SUM(D71:D72)</f>
        <v>0</v>
      </c>
    </row>
    <row r="74" spans="1:4" ht="15.75" thickBot="1">
      <c r="A74" s="453"/>
      <c r="B74" s="452" t="s">
        <v>86</v>
      </c>
      <c r="C74" s="517">
        <f t="shared" ref="C74:D74" si="0">C37+C60+C69+C73</f>
        <v>0</v>
      </c>
      <c r="D74" s="456">
        <f t="shared" si="0"/>
        <v>0</v>
      </c>
    </row>
    <row r="75" spans="1:4" ht="15.75" thickTop="1">
      <c r="A75" s="453"/>
      <c r="B75" s="453"/>
      <c r="C75" s="515"/>
      <c r="D75" s="453"/>
    </row>
    <row r="76" spans="1:4" ht="15">
      <c r="A76" s="452" t="s">
        <v>499</v>
      </c>
      <c r="B76" s="453"/>
      <c r="C76" s="515"/>
      <c r="D76" s="453"/>
    </row>
    <row r="77" spans="1:4" ht="15">
      <c r="A77" s="452" t="s">
        <v>1172</v>
      </c>
      <c r="B77" s="453"/>
      <c r="C77" s="515"/>
      <c r="D77" s="453"/>
    </row>
    <row r="78" spans="1:4" ht="15">
      <c r="A78" s="453"/>
      <c r="B78" s="132" t="s">
        <v>104</v>
      </c>
      <c r="C78" s="515">
        <f>'R &amp; P Schedule'!C103</f>
        <v>0</v>
      </c>
      <c r="D78" s="453">
        <f>'R &amp; P Schedule'!D103</f>
        <v>0</v>
      </c>
    </row>
    <row r="79" spans="1:4" ht="15">
      <c r="A79" s="453"/>
      <c r="B79" s="132" t="s">
        <v>105</v>
      </c>
      <c r="C79" s="515">
        <f>'R &amp; P Schedule'!C104</f>
        <v>0</v>
      </c>
      <c r="D79" s="453">
        <f>'R &amp; P Schedule'!D104</f>
        <v>0</v>
      </c>
    </row>
    <row r="80" spans="1:4" ht="15">
      <c r="A80" s="453"/>
      <c r="B80" s="132" t="s">
        <v>106</v>
      </c>
      <c r="C80" s="515">
        <f>'R &amp; P Schedule'!C105</f>
        <v>0</v>
      </c>
      <c r="D80" s="453">
        <f>'R &amp; P Schedule'!D105</f>
        <v>0</v>
      </c>
    </row>
    <row r="81" spans="1:4" ht="15">
      <c r="A81" s="453"/>
      <c r="B81" s="132" t="s">
        <v>107</v>
      </c>
      <c r="C81" s="515">
        <f>'R &amp; P Schedule'!C106</f>
        <v>0</v>
      </c>
      <c r="D81" s="453">
        <f>'R &amp; P Schedule'!D106</f>
        <v>0</v>
      </c>
    </row>
    <row r="82" spans="1:4" ht="15">
      <c r="A82" s="453"/>
      <c r="B82" s="132" t="s">
        <v>108</v>
      </c>
      <c r="C82" s="515">
        <f>'R &amp; P Schedule'!C107</f>
        <v>0</v>
      </c>
      <c r="D82" s="453">
        <f>'R &amp; P Schedule'!D107</f>
        <v>0</v>
      </c>
    </row>
    <row r="83" spans="1:4" ht="15">
      <c r="A83" s="453"/>
      <c r="B83" s="132" t="s">
        <v>109</v>
      </c>
      <c r="C83" s="515">
        <f>'R &amp; P Schedule'!C108</f>
        <v>0</v>
      </c>
      <c r="D83" s="453">
        <f>'R &amp; P Schedule'!D108</f>
        <v>0</v>
      </c>
    </row>
    <row r="84" spans="1:4" ht="15">
      <c r="A84" s="453"/>
      <c r="B84" s="452" t="s">
        <v>86</v>
      </c>
      <c r="C84" s="519">
        <f>SUM(C78:C83)</f>
        <v>0</v>
      </c>
      <c r="D84" s="458">
        <f>SUM(D78:D83)</f>
        <v>0</v>
      </c>
    </row>
    <row r="85" spans="1:4" ht="15">
      <c r="A85" s="453"/>
      <c r="B85" s="452"/>
      <c r="C85" s="515"/>
      <c r="D85" s="453"/>
    </row>
    <row r="86" spans="1:4" ht="15">
      <c r="A86" s="452" t="s">
        <v>500</v>
      </c>
      <c r="B86" s="453"/>
      <c r="C86" s="515"/>
      <c r="D86" s="453"/>
    </row>
    <row r="87" spans="1:4" ht="15">
      <c r="A87" s="452" t="s">
        <v>1115</v>
      </c>
      <c r="B87" s="453"/>
      <c r="C87" s="515"/>
      <c r="D87" s="453"/>
    </row>
    <row r="88" spans="1:4" ht="15">
      <c r="A88" s="452" t="s">
        <v>110</v>
      </c>
      <c r="B88" s="453"/>
      <c r="C88" s="515"/>
      <c r="D88" s="453"/>
    </row>
    <row r="89" spans="1:4" ht="15">
      <c r="A89" s="453"/>
      <c r="B89" s="524" t="s">
        <v>111</v>
      </c>
      <c r="C89" s="516"/>
      <c r="D89" s="454"/>
    </row>
    <row r="90" spans="1:4" ht="15">
      <c r="A90" s="453"/>
      <c r="B90" s="132" t="s">
        <v>112</v>
      </c>
      <c r="C90" s="516">
        <f>'R &amp; P Schedule'!C114</f>
        <v>0</v>
      </c>
      <c r="D90" s="454">
        <f>'R &amp; P Schedule'!D114</f>
        <v>0</v>
      </c>
    </row>
    <row r="91" spans="1:4" ht="15">
      <c r="A91" s="453"/>
      <c r="B91" s="132" t="s">
        <v>113</v>
      </c>
      <c r="C91" s="516">
        <f>'R &amp; P Schedule'!C115</f>
        <v>0</v>
      </c>
      <c r="D91" s="454">
        <f>'R &amp; P Schedule'!D115</f>
        <v>0</v>
      </c>
    </row>
    <row r="92" spans="1:4" ht="15">
      <c r="A92" s="453"/>
      <c r="B92" s="524" t="s">
        <v>114</v>
      </c>
      <c r="C92" s="516"/>
      <c r="D92" s="454"/>
    </row>
    <row r="93" spans="1:4" ht="15">
      <c r="A93" s="453"/>
      <c r="B93" s="132" t="s">
        <v>112</v>
      </c>
      <c r="C93" s="516">
        <f>'R &amp; P Schedule'!C117</f>
        <v>0</v>
      </c>
      <c r="D93" s="454">
        <f>'R &amp; P Schedule'!D117</f>
        <v>0</v>
      </c>
    </row>
    <row r="94" spans="1:4" ht="15">
      <c r="A94" s="453"/>
      <c r="B94" s="132" t="s">
        <v>113</v>
      </c>
      <c r="C94" s="516">
        <f>'R &amp; P Schedule'!C118</f>
        <v>0</v>
      </c>
      <c r="D94" s="454">
        <f>'R &amp; P Schedule'!D118</f>
        <v>0</v>
      </c>
    </row>
    <row r="95" spans="1:4" ht="15">
      <c r="A95" s="453"/>
      <c r="B95" s="452" t="s">
        <v>1101</v>
      </c>
      <c r="C95" s="520">
        <f>SUM(C89:C94)</f>
        <v>0</v>
      </c>
      <c r="D95" s="459">
        <f>SUM(D89:D94)</f>
        <v>0</v>
      </c>
    </row>
    <row r="96" spans="1:4" ht="15">
      <c r="A96" s="453"/>
      <c r="B96" s="452"/>
      <c r="C96" s="516"/>
      <c r="D96" s="454"/>
    </row>
    <row r="97" spans="1:4" ht="15">
      <c r="A97" s="452" t="s">
        <v>485</v>
      </c>
      <c r="B97" s="453"/>
      <c r="C97" s="516"/>
      <c r="D97" s="454"/>
    </row>
    <row r="98" spans="1:4" ht="15">
      <c r="A98" s="452" t="s">
        <v>118</v>
      </c>
      <c r="B98" s="453"/>
      <c r="C98" s="516"/>
      <c r="D98" s="454"/>
    </row>
    <row r="99" spans="1:4" ht="15">
      <c r="A99" s="453"/>
      <c r="B99" s="132" t="s">
        <v>119</v>
      </c>
      <c r="C99" s="516">
        <f>'R &amp; P Schedule'!C123</f>
        <v>0</v>
      </c>
      <c r="D99" s="454">
        <f>'R &amp; P Schedule'!D123</f>
        <v>0</v>
      </c>
    </row>
    <row r="100" spans="1:4" ht="15">
      <c r="A100" s="453"/>
      <c r="B100" s="132" t="s">
        <v>120</v>
      </c>
      <c r="C100" s="516">
        <f>'R &amp; P Schedule'!C124</f>
        <v>0</v>
      </c>
      <c r="D100" s="454">
        <f>'R &amp; P Schedule'!D124</f>
        <v>0</v>
      </c>
    </row>
    <row r="101" spans="1:4" ht="15">
      <c r="A101" s="453"/>
      <c r="B101" s="132" t="s">
        <v>1091</v>
      </c>
      <c r="C101" s="516">
        <v>0</v>
      </c>
      <c r="D101" s="454">
        <v>0</v>
      </c>
    </row>
    <row r="102" spans="1:4" ht="15">
      <c r="A102" s="453"/>
      <c r="B102" s="452" t="s">
        <v>86</v>
      </c>
      <c r="C102" s="520">
        <f>SUM(C99:C101)</f>
        <v>0</v>
      </c>
      <c r="D102" s="459">
        <f>SUM(D99:D101)</f>
        <v>0</v>
      </c>
    </row>
    <row r="103" spans="1:4" ht="15">
      <c r="A103" s="453"/>
      <c r="B103" s="452"/>
      <c r="C103" s="516"/>
      <c r="D103" s="454"/>
    </row>
    <row r="104" spans="1:4" ht="15">
      <c r="A104" s="452" t="s">
        <v>484</v>
      </c>
      <c r="B104" s="452"/>
      <c r="C104" s="516"/>
      <c r="D104" s="454"/>
    </row>
    <row r="105" spans="1:4" ht="15">
      <c r="A105" s="452" t="s">
        <v>123</v>
      </c>
      <c r="B105" s="453"/>
      <c r="C105" s="516"/>
      <c r="D105" s="454"/>
    </row>
    <row r="106" spans="1:4" ht="15">
      <c r="A106" s="453"/>
      <c r="B106" s="132" t="s">
        <v>124</v>
      </c>
      <c r="C106" s="516">
        <f>'R &amp; P Schedule'!C130</f>
        <v>0</v>
      </c>
      <c r="D106" s="454">
        <f>'R &amp; P Schedule'!D130</f>
        <v>0</v>
      </c>
    </row>
    <row r="107" spans="1:4" ht="15">
      <c r="A107" s="453"/>
      <c r="B107" s="132" t="s">
        <v>125</v>
      </c>
      <c r="C107" s="516">
        <f>'R &amp; P Schedule'!C131</f>
        <v>0</v>
      </c>
      <c r="D107" s="454">
        <f>'R &amp; P Schedule'!D131</f>
        <v>0</v>
      </c>
    </row>
    <row r="108" spans="1:4" ht="15">
      <c r="A108" s="453"/>
      <c r="B108" s="132" t="s">
        <v>126</v>
      </c>
      <c r="C108" s="516">
        <f>'R &amp; P Schedule'!C132</f>
        <v>0</v>
      </c>
      <c r="D108" s="454">
        <f>'R &amp; P Schedule'!D132</f>
        <v>0</v>
      </c>
    </row>
    <row r="109" spans="1:4" ht="15">
      <c r="A109" s="453"/>
      <c r="B109" s="132" t="s">
        <v>127</v>
      </c>
      <c r="C109" s="516">
        <f>'R &amp; P Schedule'!C133</f>
        <v>0</v>
      </c>
      <c r="D109" s="454">
        <f>'R &amp; P Schedule'!D133</f>
        <v>0</v>
      </c>
    </row>
    <row r="110" spans="1:4" ht="15">
      <c r="A110" s="453"/>
      <c r="B110" s="132" t="s">
        <v>128</v>
      </c>
      <c r="C110" s="516">
        <f>'R &amp; P Schedule'!C134</f>
        <v>0</v>
      </c>
      <c r="D110" s="454">
        <f>'R &amp; P Schedule'!D134</f>
        <v>0</v>
      </c>
    </row>
    <row r="111" spans="1:4" ht="15">
      <c r="A111" s="453"/>
      <c r="B111" s="132" t="s">
        <v>129</v>
      </c>
      <c r="C111" s="516">
        <f>'R &amp; P Schedule'!C135</f>
        <v>0</v>
      </c>
      <c r="D111" s="454">
        <f>'R &amp; P Schedule'!D135</f>
        <v>0</v>
      </c>
    </row>
    <row r="112" spans="1:4" ht="15">
      <c r="A112" s="453"/>
      <c r="B112" s="132" t="s">
        <v>130</v>
      </c>
      <c r="C112" s="516">
        <f>'R &amp; P Schedule'!C136</f>
        <v>0</v>
      </c>
      <c r="D112" s="454">
        <f>'R &amp; P Schedule'!D136</f>
        <v>0</v>
      </c>
    </row>
    <row r="113" spans="1:4" ht="15">
      <c r="A113" s="453"/>
      <c r="B113" s="452" t="s">
        <v>1101</v>
      </c>
      <c r="C113" s="520">
        <f>SUM(C106:C112)</f>
        <v>0</v>
      </c>
      <c r="D113" s="459">
        <f>SUM(D106:D112)</f>
        <v>0</v>
      </c>
    </row>
    <row r="114" spans="1:4" ht="15">
      <c r="A114" s="453"/>
      <c r="B114" s="453"/>
      <c r="C114" s="515"/>
      <c r="D114" s="453"/>
    </row>
    <row r="115" spans="1:4" ht="15">
      <c r="A115" s="452" t="s">
        <v>483</v>
      </c>
      <c r="B115" s="453"/>
      <c r="C115" s="515"/>
      <c r="D115" s="453"/>
    </row>
    <row r="116" spans="1:4" ht="15">
      <c r="A116" s="452" t="s">
        <v>482</v>
      </c>
      <c r="B116" s="453"/>
      <c r="C116" s="515"/>
      <c r="D116" s="453"/>
    </row>
    <row r="117" spans="1:4" ht="15">
      <c r="A117" s="452" t="s">
        <v>1129</v>
      </c>
      <c r="B117" s="453"/>
      <c r="C117" s="515"/>
      <c r="D117" s="453"/>
    </row>
    <row r="118" spans="1:4" ht="15">
      <c r="A118" s="453"/>
      <c r="B118" s="132" t="s">
        <v>188</v>
      </c>
      <c r="C118" s="516">
        <f>'R &amp; P Schedule'!C142</f>
        <v>0</v>
      </c>
      <c r="D118" s="454">
        <f>'R &amp; P Schedule'!D142</f>
        <v>0</v>
      </c>
    </row>
    <row r="119" spans="1:4" ht="15">
      <c r="A119" s="453"/>
      <c r="B119" s="132" t="s">
        <v>189</v>
      </c>
      <c r="C119" s="516">
        <f>'R &amp; P Schedule'!C143</f>
        <v>0</v>
      </c>
      <c r="D119" s="454">
        <f>'R &amp; P Schedule'!D143</f>
        <v>0</v>
      </c>
    </row>
    <row r="120" spans="1:4" ht="15.75" thickBot="1">
      <c r="A120" s="453"/>
      <c r="B120" s="452" t="s">
        <v>115</v>
      </c>
      <c r="C120" s="517">
        <f>SUM(C118:C119)</f>
        <v>0</v>
      </c>
      <c r="D120" s="456">
        <f>SUM(D118:D119)</f>
        <v>0</v>
      </c>
    </row>
    <row r="121" spans="1:4" ht="15.75" thickTop="1">
      <c r="A121" s="453"/>
      <c r="B121" s="453"/>
      <c r="C121" s="515"/>
      <c r="D121" s="453"/>
    </row>
    <row r="122" spans="1:4" ht="15">
      <c r="A122" s="452" t="s">
        <v>1130</v>
      </c>
      <c r="B122" s="453"/>
      <c r="C122" s="515"/>
      <c r="D122" s="453"/>
    </row>
    <row r="123" spans="1:4" ht="15">
      <c r="A123" s="453"/>
      <c r="B123" s="97" t="s">
        <v>191</v>
      </c>
      <c r="C123" s="516">
        <f>'R &amp; P Schedule'!C147</f>
        <v>0</v>
      </c>
      <c r="D123" s="454">
        <f>'R &amp; P Schedule'!D147</f>
        <v>0</v>
      </c>
    </row>
    <row r="124" spans="1:4" ht="15">
      <c r="A124" s="453"/>
      <c r="B124" s="97" t="s">
        <v>192</v>
      </c>
      <c r="C124" s="516">
        <f>'R &amp; P Schedule'!C148</f>
        <v>0</v>
      </c>
      <c r="D124" s="454">
        <f>'R &amp; P Schedule'!D148</f>
        <v>0</v>
      </c>
    </row>
    <row r="125" spans="1:4" ht="15">
      <c r="A125" s="453"/>
      <c r="B125" s="97" t="s">
        <v>193</v>
      </c>
      <c r="C125" s="516">
        <f>'R &amp; P Schedule'!C149</f>
        <v>0</v>
      </c>
      <c r="D125" s="454">
        <f>'R &amp; P Schedule'!D149</f>
        <v>0</v>
      </c>
    </row>
    <row r="126" spans="1:4" ht="15">
      <c r="A126" s="453"/>
      <c r="B126" s="101" t="s">
        <v>194</v>
      </c>
      <c r="C126" s="516">
        <f>'R &amp; P Schedule'!C150</f>
        <v>0</v>
      </c>
      <c r="D126" s="454">
        <f>'R &amp; P Schedule'!D150</f>
        <v>0</v>
      </c>
    </row>
    <row r="127" spans="1:4" ht="15">
      <c r="A127" s="453"/>
      <c r="B127" s="97" t="s">
        <v>195</v>
      </c>
      <c r="C127" s="516">
        <f>'R &amp; P Schedule'!C151</f>
        <v>0</v>
      </c>
      <c r="D127" s="454">
        <f>'R &amp; P Schedule'!D151</f>
        <v>0</v>
      </c>
    </row>
    <row r="128" spans="1:4" ht="15">
      <c r="A128" s="453"/>
      <c r="B128" s="101" t="s">
        <v>1174</v>
      </c>
      <c r="C128" s="516"/>
      <c r="D128" s="454"/>
    </row>
    <row r="129" spans="1:4" ht="15">
      <c r="A129" s="453"/>
      <c r="B129" s="101" t="s">
        <v>1175</v>
      </c>
      <c r="C129" s="516"/>
      <c r="D129" s="454"/>
    </row>
    <row r="130" spans="1:4" ht="15">
      <c r="A130" s="453"/>
      <c r="B130" s="132" t="s">
        <v>186</v>
      </c>
      <c r="C130" s="516">
        <f>'R &amp; P Schedule'!C152</f>
        <v>0</v>
      </c>
      <c r="D130" s="454">
        <f>'R &amp; P Schedule'!D152</f>
        <v>0</v>
      </c>
    </row>
    <row r="131" spans="1:4" ht="15">
      <c r="A131" s="453"/>
      <c r="B131" s="132" t="s">
        <v>196</v>
      </c>
      <c r="C131" s="516">
        <f>'R &amp; P Schedule'!C153</f>
        <v>0</v>
      </c>
      <c r="D131" s="454">
        <f>'R &amp; P Schedule'!D153</f>
        <v>0</v>
      </c>
    </row>
    <row r="132" spans="1:4" ht="15">
      <c r="A132" s="453"/>
      <c r="B132" s="452" t="s">
        <v>115</v>
      </c>
      <c r="C132" s="518">
        <f>SUM(C130:C131)</f>
        <v>0</v>
      </c>
      <c r="D132" s="457">
        <f>SUM(D130:D131)</f>
        <v>0</v>
      </c>
    </row>
    <row r="133" spans="1:4" ht="15.75" thickBot="1">
      <c r="A133" s="453"/>
      <c r="B133" s="452" t="s">
        <v>86</v>
      </c>
      <c r="C133" s="517">
        <f>C120+C132</f>
        <v>0</v>
      </c>
      <c r="D133" s="517">
        <f>D120+D132</f>
        <v>0</v>
      </c>
    </row>
    <row r="134" spans="1:4" ht="15.75" thickTop="1">
      <c r="A134" s="453"/>
      <c r="B134" s="453"/>
      <c r="C134" s="515"/>
      <c r="D134" s="453"/>
    </row>
    <row r="135" spans="1:4" ht="15">
      <c r="A135" s="452" t="s">
        <v>481</v>
      </c>
      <c r="B135" s="453"/>
      <c r="C135" s="515"/>
      <c r="D135" s="453"/>
    </row>
    <row r="136" spans="1:4" ht="15">
      <c r="A136" s="452" t="s">
        <v>480</v>
      </c>
      <c r="B136" s="453"/>
      <c r="C136" s="515"/>
      <c r="D136" s="453"/>
    </row>
    <row r="137" spans="1:4" ht="15">
      <c r="A137" s="452" t="s">
        <v>258</v>
      </c>
      <c r="B137" s="453"/>
      <c r="C137" s="515"/>
      <c r="D137" s="453"/>
    </row>
    <row r="138" spans="1:4" ht="15">
      <c r="A138" s="453"/>
      <c r="B138" s="132" t="s">
        <v>259</v>
      </c>
      <c r="C138" s="516">
        <f>'R &amp; P Schedule'!C184</f>
        <v>0</v>
      </c>
      <c r="D138" s="454">
        <f>'R &amp; P Schedule'!D184</f>
        <v>0</v>
      </c>
    </row>
    <row r="139" spans="1:4" ht="15">
      <c r="A139" s="453"/>
      <c r="B139" s="132" t="s">
        <v>260</v>
      </c>
      <c r="C139" s="516">
        <f>'R &amp; P Schedule'!C185</f>
        <v>0</v>
      </c>
      <c r="D139" s="454">
        <f>'R &amp; P Schedule'!D185</f>
        <v>0</v>
      </c>
    </row>
    <row r="140" spans="1:4" ht="15">
      <c r="A140" s="453"/>
      <c r="B140" s="132" t="s">
        <v>261</v>
      </c>
      <c r="C140" s="516">
        <f>'R &amp; P Schedule'!C186</f>
        <v>0</v>
      </c>
      <c r="D140" s="454">
        <f>'R &amp; P Schedule'!D186</f>
        <v>0</v>
      </c>
    </row>
    <row r="141" spans="1:4" ht="15">
      <c r="A141" s="453"/>
      <c r="B141" s="132" t="s">
        <v>262</v>
      </c>
      <c r="C141" s="516">
        <f>'R &amp; P Schedule'!C187</f>
        <v>0</v>
      </c>
      <c r="D141" s="454">
        <f>'R &amp; P Schedule'!D187</f>
        <v>0</v>
      </c>
    </row>
    <row r="142" spans="1:4" ht="15">
      <c r="A142" s="453"/>
      <c r="B142" s="132" t="s">
        <v>263</v>
      </c>
      <c r="C142" s="516">
        <f>'R &amp; P Schedule'!C188</f>
        <v>0</v>
      </c>
      <c r="D142" s="454">
        <f>'R &amp; P Schedule'!D188</f>
        <v>0</v>
      </c>
    </row>
    <row r="143" spans="1:4" ht="15">
      <c r="A143" s="453"/>
      <c r="B143" s="132" t="s">
        <v>264</v>
      </c>
      <c r="C143" s="516">
        <f>'R &amp; P Schedule'!C189</f>
        <v>0</v>
      </c>
      <c r="D143" s="454">
        <f>'R &amp; P Schedule'!D189</f>
        <v>0</v>
      </c>
    </row>
    <row r="144" spans="1:4" ht="15">
      <c r="A144" s="453"/>
      <c r="B144" s="132" t="s">
        <v>265</v>
      </c>
      <c r="C144" s="516">
        <f>'R &amp; P Schedule'!C190</f>
        <v>0</v>
      </c>
      <c r="D144" s="454">
        <f>'R &amp; P Schedule'!D190</f>
        <v>0</v>
      </c>
    </row>
    <row r="145" spans="1:4" ht="15">
      <c r="A145" s="453"/>
      <c r="B145" s="132" t="s">
        <v>98</v>
      </c>
      <c r="C145" s="516">
        <f>'R &amp; P Schedule'!C191</f>
        <v>0</v>
      </c>
      <c r="D145" s="454">
        <f>'R &amp; P Schedule'!D191</f>
        <v>0</v>
      </c>
    </row>
    <row r="146" spans="1:4" ht="15">
      <c r="A146" s="453"/>
      <c r="B146" s="132" t="s">
        <v>266</v>
      </c>
      <c r="C146" s="516">
        <f>'R &amp; P Schedule'!C192</f>
        <v>0</v>
      </c>
      <c r="D146" s="454">
        <f>'R &amp; P Schedule'!D192</f>
        <v>0</v>
      </c>
    </row>
    <row r="147" spans="1:4" ht="15.75" thickBot="1">
      <c r="A147" s="453"/>
      <c r="B147" s="452" t="s">
        <v>86</v>
      </c>
      <c r="C147" s="517">
        <f>SUM(C138:C146)</f>
        <v>0</v>
      </c>
      <c r="D147" s="456">
        <f>SUM(D138:D146)</f>
        <v>0</v>
      </c>
    </row>
    <row r="148" spans="1:4" ht="15.75" thickTop="1">
      <c r="A148" s="453"/>
      <c r="B148" s="453"/>
      <c r="C148" s="516"/>
      <c r="D148" s="454"/>
    </row>
    <row r="149" spans="1:4" ht="15">
      <c r="A149" s="452" t="s">
        <v>479</v>
      </c>
      <c r="B149" s="453"/>
      <c r="C149" s="515"/>
      <c r="D149" s="453"/>
    </row>
    <row r="150" spans="1:4" ht="15">
      <c r="A150" s="452" t="s">
        <v>507</v>
      </c>
      <c r="B150" s="453"/>
      <c r="C150" s="515"/>
      <c r="D150" s="453"/>
    </row>
    <row r="151" spans="1:4" ht="15">
      <c r="A151" s="452" t="s">
        <v>200</v>
      </c>
      <c r="B151" s="453"/>
      <c r="C151" s="515"/>
      <c r="D151" s="453"/>
    </row>
    <row r="152" spans="1:4" ht="15">
      <c r="A152" s="453"/>
      <c r="B152" s="132" t="s">
        <v>201</v>
      </c>
      <c r="C152" s="516">
        <f>'R &amp; P Schedule'!C199</f>
        <v>0</v>
      </c>
      <c r="D152" s="454">
        <f>'R &amp; P Schedule'!D199</f>
        <v>0</v>
      </c>
    </row>
    <row r="153" spans="1:4" ht="15">
      <c r="A153" s="453"/>
      <c r="B153" s="132" t="s">
        <v>202</v>
      </c>
      <c r="C153" s="516">
        <f>'R &amp; P Schedule'!C200</f>
        <v>0</v>
      </c>
      <c r="D153" s="454">
        <f>'R &amp; P Schedule'!D200</f>
        <v>0</v>
      </c>
    </row>
    <row r="154" spans="1:4" ht="15">
      <c r="A154" s="453"/>
      <c r="B154" s="132" t="s">
        <v>203</v>
      </c>
      <c r="C154" s="516">
        <f>'R &amp; P Schedule'!C201</f>
        <v>0</v>
      </c>
      <c r="D154" s="454">
        <f>'R &amp; P Schedule'!D201</f>
        <v>0</v>
      </c>
    </row>
    <row r="155" spans="1:4" ht="15">
      <c r="A155" s="453"/>
      <c r="B155" s="132" t="s">
        <v>204</v>
      </c>
      <c r="C155" s="516">
        <f>'R &amp; P Schedule'!C202</f>
        <v>0</v>
      </c>
      <c r="D155" s="454">
        <f>'R &amp; P Schedule'!D202</f>
        <v>0</v>
      </c>
    </row>
    <row r="156" spans="1:4" ht="15">
      <c r="A156" s="453"/>
      <c r="B156" s="132" t="s">
        <v>205</v>
      </c>
      <c r="C156" s="516">
        <f>'R &amp; P Schedule'!C203</f>
        <v>0</v>
      </c>
      <c r="D156" s="454">
        <f>'R &amp; P Schedule'!D203</f>
        <v>0</v>
      </c>
    </row>
    <row r="157" spans="1:4" ht="15">
      <c r="A157" s="453"/>
      <c r="B157" s="132" t="s">
        <v>206</v>
      </c>
      <c r="C157" s="516">
        <f>'R &amp; P Schedule'!C204</f>
        <v>0</v>
      </c>
      <c r="D157" s="454">
        <f>'R &amp; P Schedule'!D204</f>
        <v>0</v>
      </c>
    </row>
    <row r="158" spans="1:4" ht="15">
      <c r="A158" s="453"/>
      <c r="B158" s="132" t="s">
        <v>207</v>
      </c>
      <c r="C158" s="516">
        <f>'R &amp; P Schedule'!C205</f>
        <v>0</v>
      </c>
      <c r="D158" s="454">
        <f>'R &amp; P Schedule'!D205</f>
        <v>0</v>
      </c>
    </row>
    <row r="159" spans="1:4" ht="15">
      <c r="A159" s="453"/>
      <c r="B159" s="132" t="s">
        <v>208</v>
      </c>
      <c r="C159" s="516">
        <f>'R &amp; P Schedule'!C206</f>
        <v>0</v>
      </c>
      <c r="D159" s="454">
        <f>'R &amp; P Schedule'!D206</f>
        <v>0</v>
      </c>
    </row>
    <row r="160" spans="1:4" ht="15">
      <c r="A160" s="453"/>
      <c r="B160" s="132" t="s">
        <v>209</v>
      </c>
      <c r="C160" s="516">
        <f>'R &amp; P Schedule'!C207</f>
        <v>0</v>
      </c>
      <c r="D160" s="454">
        <f>'R &amp; P Schedule'!D207</f>
        <v>0</v>
      </c>
    </row>
    <row r="161" spans="1:4" ht="15.75" thickBot="1">
      <c r="A161" s="453"/>
      <c r="B161" s="452" t="s">
        <v>115</v>
      </c>
      <c r="C161" s="517">
        <f>SUM(C152:C160)</f>
        <v>0</v>
      </c>
      <c r="D161" s="456">
        <f>SUM(D152:D160)</f>
        <v>0</v>
      </c>
    </row>
    <row r="162" spans="1:4" ht="15.75" thickTop="1">
      <c r="A162" s="453"/>
      <c r="B162" s="453"/>
      <c r="C162" s="515"/>
      <c r="D162" s="453"/>
    </row>
    <row r="163" spans="1:4" ht="15">
      <c r="A163" s="452" t="s">
        <v>210</v>
      </c>
      <c r="B163" s="453"/>
      <c r="C163" s="515"/>
      <c r="D163" s="453"/>
    </row>
    <row r="164" spans="1:4" ht="15">
      <c r="A164" s="453"/>
      <c r="B164" s="132" t="s">
        <v>211</v>
      </c>
      <c r="C164" s="516">
        <f>'R &amp; P Schedule'!C211</f>
        <v>0</v>
      </c>
      <c r="D164" s="454">
        <f>'R &amp; P Schedule'!D211</f>
        <v>0</v>
      </c>
    </row>
    <row r="165" spans="1:4" ht="15">
      <c r="A165" s="453"/>
      <c r="B165" s="132" t="s">
        <v>212</v>
      </c>
      <c r="C165" s="516">
        <f>'R &amp; P Schedule'!C212</f>
        <v>0</v>
      </c>
      <c r="D165" s="454">
        <f>'R &amp; P Schedule'!D212</f>
        <v>0</v>
      </c>
    </row>
    <row r="166" spans="1:4" ht="15">
      <c r="A166" s="453"/>
      <c r="B166" s="132" t="s">
        <v>213</v>
      </c>
      <c r="C166" s="516">
        <f>'R &amp; P Schedule'!C213</f>
        <v>0</v>
      </c>
      <c r="D166" s="454">
        <f>'R &amp; P Schedule'!D213</f>
        <v>0</v>
      </c>
    </row>
    <row r="167" spans="1:4" ht="15">
      <c r="A167" s="453"/>
      <c r="B167" s="132" t="s">
        <v>214</v>
      </c>
      <c r="C167" s="516">
        <f>'R &amp; P Schedule'!C214</f>
        <v>0</v>
      </c>
      <c r="D167" s="454">
        <f>'R &amp; P Schedule'!D214</f>
        <v>0</v>
      </c>
    </row>
    <row r="168" spans="1:4" ht="15">
      <c r="A168" s="453"/>
      <c r="B168" s="132" t="s">
        <v>215</v>
      </c>
      <c r="C168" s="516">
        <f>'R &amp; P Schedule'!C215</f>
        <v>0</v>
      </c>
      <c r="D168" s="454">
        <f>'R &amp; P Schedule'!D215</f>
        <v>0</v>
      </c>
    </row>
    <row r="169" spans="1:4" ht="15">
      <c r="A169" s="453"/>
      <c r="B169" s="132" t="s">
        <v>216</v>
      </c>
      <c r="C169" s="516">
        <f>'R &amp; P Schedule'!C216</f>
        <v>0</v>
      </c>
      <c r="D169" s="454">
        <f>'R &amp; P Schedule'!D216</f>
        <v>0</v>
      </c>
    </row>
    <row r="170" spans="1:4" ht="15">
      <c r="A170" s="453"/>
      <c r="B170" s="132" t="s">
        <v>217</v>
      </c>
      <c r="C170" s="516">
        <f>'R &amp; P Schedule'!C217</f>
        <v>0</v>
      </c>
      <c r="D170" s="454">
        <f>'R &amp; P Schedule'!D217</f>
        <v>0</v>
      </c>
    </row>
    <row r="171" spans="1:4" ht="15">
      <c r="A171" s="453"/>
      <c r="B171" s="132" t="s">
        <v>218</v>
      </c>
      <c r="C171" s="516">
        <f>'R &amp; P Schedule'!C218</f>
        <v>0</v>
      </c>
      <c r="D171" s="454">
        <f>'R &amp; P Schedule'!D218</f>
        <v>0</v>
      </c>
    </row>
    <row r="172" spans="1:4" ht="15">
      <c r="A172" s="453"/>
      <c r="B172" s="132" t="s">
        <v>219</v>
      </c>
      <c r="C172" s="516">
        <f>'R &amp; P Schedule'!C219</f>
        <v>0</v>
      </c>
      <c r="D172" s="454">
        <f>'R &amp; P Schedule'!D219</f>
        <v>0</v>
      </c>
    </row>
    <row r="173" spans="1:4" ht="15">
      <c r="A173" s="453"/>
      <c r="B173" s="132" t="s">
        <v>220</v>
      </c>
      <c r="C173" s="516">
        <f>'R &amp; P Schedule'!C220</f>
        <v>0</v>
      </c>
      <c r="D173" s="454">
        <f>'R &amp; P Schedule'!D220</f>
        <v>0</v>
      </c>
    </row>
    <row r="174" spans="1:4" ht="15">
      <c r="A174" s="453"/>
      <c r="B174" s="132" t="s">
        <v>221</v>
      </c>
      <c r="C174" s="516">
        <f>'R &amp; P Schedule'!C221</f>
        <v>0</v>
      </c>
      <c r="D174" s="454">
        <f>'R &amp; P Schedule'!D221</f>
        <v>0</v>
      </c>
    </row>
    <row r="175" spans="1:4" ht="15">
      <c r="A175" s="453"/>
      <c r="B175" s="132" t="s">
        <v>222</v>
      </c>
      <c r="C175" s="516">
        <f>'R &amp; P Schedule'!C222</f>
        <v>0</v>
      </c>
      <c r="D175" s="454">
        <f>'R &amp; P Schedule'!D222</f>
        <v>0</v>
      </c>
    </row>
    <row r="176" spans="1:4" ht="15">
      <c r="A176" s="453"/>
      <c r="B176" s="132" t="s">
        <v>223</v>
      </c>
      <c r="C176" s="516">
        <f>'R &amp; P Schedule'!C223</f>
        <v>0</v>
      </c>
      <c r="D176" s="454">
        <f>'R &amp; P Schedule'!D223</f>
        <v>0</v>
      </c>
    </row>
    <row r="177" spans="1:4" ht="15">
      <c r="A177" s="453"/>
      <c r="B177" s="132" t="s">
        <v>224</v>
      </c>
      <c r="C177" s="516">
        <f>'R &amp; P Schedule'!C224</f>
        <v>0</v>
      </c>
      <c r="D177" s="454">
        <f>'R &amp; P Schedule'!D224</f>
        <v>0</v>
      </c>
    </row>
    <row r="178" spans="1:4" ht="15">
      <c r="A178" s="453"/>
      <c r="B178" s="132" t="s">
        <v>225</v>
      </c>
      <c r="C178" s="516">
        <f>'R &amp; P Schedule'!C225</f>
        <v>0</v>
      </c>
      <c r="D178" s="454">
        <f>'R &amp; P Schedule'!D225</f>
        <v>0</v>
      </c>
    </row>
    <row r="179" spans="1:4" ht="15">
      <c r="A179" s="453"/>
      <c r="B179" s="132" t="s">
        <v>226</v>
      </c>
      <c r="C179" s="516">
        <f>'R &amp; P Schedule'!C226</f>
        <v>0</v>
      </c>
      <c r="D179" s="454">
        <f>'R &amp; P Schedule'!D226</f>
        <v>0</v>
      </c>
    </row>
    <row r="180" spans="1:4" ht="15">
      <c r="A180" s="453"/>
      <c r="B180" s="132" t="s">
        <v>227</v>
      </c>
      <c r="C180" s="516">
        <f>'R &amp; P Schedule'!C227</f>
        <v>0</v>
      </c>
      <c r="D180" s="454">
        <f>'R &amp; P Schedule'!D227</f>
        <v>0</v>
      </c>
    </row>
    <row r="181" spans="1:4" ht="15">
      <c r="A181" s="453"/>
      <c r="B181" s="132" t="s">
        <v>228</v>
      </c>
      <c r="C181" s="516">
        <f>'R &amp; P Schedule'!C228</f>
        <v>0</v>
      </c>
      <c r="D181" s="454">
        <f>'R &amp; P Schedule'!D228</f>
        <v>0</v>
      </c>
    </row>
    <row r="182" spans="1:4" ht="15">
      <c r="A182" s="453"/>
      <c r="B182" s="132" t="s">
        <v>229</v>
      </c>
      <c r="C182" s="516">
        <f>'R &amp; P Schedule'!C229</f>
        <v>0</v>
      </c>
      <c r="D182" s="454">
        <f>'R &amp; P Schedule'!D229</f>
        <v>0</v>
      </c>
    </row>
    <row r="183" spans="1:4" ht="15">
      <c r="A183" s="453"/>
      <c r="B183" s="132" t="s">
        <v>230</v>
      </c>
      <c r="C183" s="516">
        <f>'R &amp; P Schedule'!C230</f>
        <v>0</v>
      </c>
      <c r="D183" s="454">
        <f>'R &amp; P Schedule'!D230</f>
        <v>0</v>
      </c>
    </row>
    <row r="184" spans="1:4" ht="15">
      <c r="A184" s="453"/>
      <c r="B184" s="132" t="s">
        <v>231</v>
      </c>
      <c r="C184" s="516">
        <f>'R &amp; P Schedule'!C231</f>
        <v>0</v>
      </c>
      <c r="D184" s="454">
        <f>'R &amp; P Schedule'!D231</f>
        <v>0</v>
      </c>
    </row>
    <row r="185" spans="1:4" ht="15">
      <c r="A185" s="453"/>
      <c r="B185" s="132" t="s">
        <v>232</v>
      </c>
      <c r="C185" s="516">
        <f>'R &amp; P Schedule'!C232</f>
        <v>0</v>
      </c>
      <c r="D185" s="454">
        <f>'R &amp; P Schedule'!D232</f>
        <v>0</v>
      </c>
    </row>
    <row r="186" spans="1:4" ht="15">
      <c r="A186" s="453"/>
      <c r="B186" s="132" t="s">
        <v>233</v>
      </c>
      <c r="C186" s="516">
        <f>'R &amp; P Schedule'!C233</f>
        <v>0</v>
      </c>
      <c r="D186" s="454">
        <f>'R &amp; P Schedule'!D233</f>
        <v>0</v>
      </c>
    </row>
    <row r="187" spans="1:4" ht="15">
      <c r="A187" s="453"/>
      <c r="B187" s="132" t="s">
        <v>234</v>
      </c>
      <c r="C187" s="516">
        <f>'R &amp; P Schedule'!C234</f>
        <v>0</v>
      </c>
      <c r="D187" s="454">
        <f>'R &amp; P Schedule'!D234</f>
        <v>0</v>
      </c>
    </row>
    <row r="188" spans="1:4" ht="15">
      <c r="A188" s="453"/>
      <c r="B188" s="132" t="s">
        <v>235</v>
      </c>
      <c r="C188" s="516">
        <f>'R &amp; P Schedule'!C235</f>
        <v>0</v>
      </c>
      <c r="D188" s="454">
        <f>'R &amp; P Schedule'!D235</f>
        <v>0</v>
      </c>
    </row>
    <row r="189" spans="1:4" ht="15">
      <c r="A189" s="453"/>
      <c r="B189" s="132" t="s">
        <v>236</v>
      </c>
      <c r="C189" s="516">
        <f>'R &amp; P Schedule'!C236</f>
        <v>0</v>
      </c>
      <c r="D189" s="454">
        <f>'R &amp; P Schedule'!D236</f>
        <v>0</v>
      </c>
    </row>
    <row r="190" spans="1:4" ht="15">
      <c r="A190" s="453"/>
      <c r="B190" s="132" t="s">
        <v>237</v>
      </c>
      <c r="C190" s="516">
        <f>'R &amp; P Schedule'!C237</f>
        <v>0</v>
      </c>
      <c r="D190" s="454">
        <f>'R &amp; P Schedule'!D237</f>
        <v>0</v>
      </c>
    </row>
    <row r="191" spans="1:4" ht="15">
      <c r="A191" s="453"/>
      <c r="B191" s="132" t="s">
        <v>238</v>
      </c>
      <c r="C191" s="516">
        <f>'R &amp; P Schedule'!C238</f>
        <v>0</v>
      </c>
      <c r="D191" s="454">
        <f>'R &amp; P Schedule'!D238</f>
        <v>0</v>
      </c>
    </row>
    <row r="192" spans="1:4" ht="15">
      <c r="A192" s="453"/>
      <c r="B192" s="132" t="s">
        <v>239</v>
      </c>
      <c r="C192" s="516">
        <f>'R &amp; P Schedule'!C239</f>
        <v>0</v>
      </c>
      <c r="D192" s="454">
        <f>'R &amp; P Schedule'!D239</f>
        <v>0</v>
      </c>
    </row>
    <row r="193" spans="1:4" ht="15">
      <c r="A193" s="453"/>
      <c r="B193" s="132" t="s">
        <v>240</v>
      </c>
      <c r="C193" s="516">
        <f>'R &amp; P Schedule'!C240</f>
        <v>0</v>
      </c>
      <c r="D193" s="454">
        <f>'R &amp; P Schedule'!D240</f>
        <v>0</v>
      </c>
    </row>
    <row r="194" spans="1:4" ht="15">
      <c r="A194" s="453"/>
      <c r="B194" s="132" t="s">
        <v>241</v>
      </c>
      <c r="C194" s="516">
        <f>'R &amp; P Schedule'!C241</f>
        <v>0</v>
      </c>
      <c r="D194" s="454">
        <f>'R &amp; P Schedule'!D241</f>
        <v>0</v>
      </c>
    </row>
    <row r="195" spans="1:4" ht="15">
      <c r="A195" s="453"/>
      <c r="B195" s="132" t="s">
        <v>242</v>
      </c>
      <c r="C195" s="516">
        <f>'R &amp; P Schedule'!C242</f>
        <v>0</v>
      </c>
      <c r="D195" s="454">
        <f>'R &amp; P Schedule'!D242</f>
        <v>0</v>
      </c>
    </row>
    <row r="196" spans="1:4" ht="15.75" thickBot="1">
      <c r="A196" s="453"/>
      <c r="B196" s="452" t="s">
        <v>115</v>
      </c>
      <c r="C196" s="517">
        <f>SUM(C164:C195)</f>
        <v>0</v>
      </c>
      <c r="D196" s="456">
        <f>SUM(D164:D195)</f>
        <v>0</v>
      </c>
    </row>
    <row r="197" spans="1:4" ht="15.75" thickTop="1">
      <c r="A197" s="453"/>
      <c r="B197" s="453"/>
      <c r="C197" s="515"/>
      <c r="D197" s="453"/>
    </row>
    <row r="198" spans="1:4" ht="15">
      <c r="A198" s="452" t="s">
        <v>243</v>
      </c>
      <c r="B198" s="453"/>
      <c r="C198" s="515"/>
      <c r="D198" s="453"/>
    </row>
    <row r="199" spans="1:4" ht="15">
      <c r="A199" s="453"/>
      <c r="B199" s="132" t="s">
        <v>244</v>
      </c>
      <c r="C199" s="516">
        <f>'R &amp; P Schedule'!C255</f>
        <v>0</v>
      </c>
      <c r="D199" s="454">
        <f>'R &amp; P Schedule'!D255</f>
        <v>0</v>
      </c>
    </row>
    <row r="200" spans="1:4" ht="15">
      <c r="A200" s="453"/>
      <c r="B200" s="132" t="s">
        <v>245</v>
      </c>
      <c r="C200" s="516">
        <f>'R &amp; P Schedule'!C256</f>
        <v>0</v>
      </c>
      <c r="D200" s="454">
        <f>'R &amp; P Schedule'!D256</f>
        <v>0</v>
      </c>
    </row>
    <row r="201" spans="1:4" ht="15">
      <c r="A201" s="453"/>
      <c r="B201" s="132" t="s">
        <v>477</v>
      </c>
      <c r="C201" s="516">
        <f>'R &amp; P Schedule'!C257</f>
        <v>0</v>
      </c>
      <c r="D201" s="454">
        <f>'R &amp; P Schedule'!D257</f>
        <v>0</v>
      </c>
    </row>
    <row r="202" spans="1:4" ht="15">
      <c r="A202" s="453"/>
      <c r="B202" s="132" t="s">
        <v>247</v>
      </c>
      <c r="C202" s="516">
        <f>'R &amp; P Schedule'!C258</f>
        <v>0</v>
      </c>
      <c r="D202" s="454">
        <f>'R &amp; P Schedule'!D258</f>
        <v>0</v>
      </c>
    </row>
    <row r="203" spans="1:4" ht="15">
      <c r="A203" s="453"/>
      <c r="B203" s="132" t="s">
        <v>248</v>
      </c>
      <c r="C203" s="516">
        <f>'R &amp; P Schedule'!C259</f>
        <v>0</v>
      </c>
      <c r="D203" s="454">
        <f>'R &amp; P Schedule'!D259</f>
        <v>0</v>
      </c>
    </row>
    <row r="204" spans="1:4" ht="15">
      <c r="A204" s="453"/>
      <c r="B204" s="132" t="s">
        <v>249</v>
      </c>
      <c r="C204" s="516">
        <f>'R &amp; P Schedule'!C260</f>
        <v>0</v>
      </c>
      <c r="D204" s="454">
        <f>'R &amp; P Schedule'!D260</f>
        <v>0</v>
      </c>
    </row>
    <row r="205" spans="1:4" ht="15">
      <c r="A205" s="453"/>
      <c r="B205" s="132" t="s">
        <v>250</v>
      </c>
      <c r="C205" s="516">
        <f>'R &amp; P Schedule'!C261</f>
        <v>0</v>
      </c>
      <c r="D205" s="454">
        <f>'R &amp; P Schedule'!D261</f>
        <v>0</v>
      </c>
    </row>
    <row r="206" spans="1:4" ht="15">
      <c r="A206" s="453"/>
      <c r="B206" s="132" t="s">
        <v>251</v>
      </c>
      <c r="C206" s="516">
        <f>'R &amp; P Schedule'!C262</f>
        <v>0</v>
      </c>
      <c r="D206" s="454">
        <f>'R &amp; P Schedule'!D262</f>
        <v>0</v>
      </c>
    </row>
    <row r="207" spans="1:4" ht="15">
      <c r="A207" s="453"/>
      <c r="B207" s="132" t="s">
        <v>252</v>
      </c>
      <c r="C207" s="516">
        <f>'R &amp; P Schedule'!C263</f>
        <v>0</v>
      </c>
      <c r="D207" s="454">
        <f>'R &amp; P Schedule'!D263</f>
        <v>0</v>
      </c>
    </row>
    <row r="208" spans="1:4" ht="15">
      <c r="A208" s="453"/>
      <c r="B208" s="132" t="s">
        <v>253</v>
      </c>
      <c r="C208" s="516">
        <f>'R &amp; P Schedule'!C264</f>
        <v>0</v>
      </c>
      <c r="D208" s="454">
        <f>'R &amp; P Schedule'!D264</f>
        <v>0</v>
      </c>
    </row>
    <row r="209" spans="1:4" ht="15">
      <c r="A209" s="453"/>
      <c r="B209" s="132" t="s">
        <v>254</v>
      </c>
      <c r="C209" s="516">
        <f>'R &amp; P Schedule'!C265</f>
        <v>0</v>
      </c>
      <c r="D209" s="454">
        <f>'R &amp; P Schedule'!D265</f>
        <v>0</v>
      </c>
    </row>
    <row r="210" spans="1:4" ht="15.75" thickBot="1">
      <c r="A210" s="453"/>
      <c r="B210" s="452" t="s">
        <v>115</v>
      </c>
      <c r="C210" s="517">
        <f>SUM(C199:C209)</f>
        <v>0</v>
      </c>
      <c r="D210" s="456">
        <f>SUM(D199:D209)</f>
        <v>0</v>
      </c>
    </row>
    <row r="211" spans="1:4" ht="15.75" thickTop="1">
      <c r="A211" s="453"/>
      <c r="B211" s="453"/>
      <c r="C211" s="515"/>
      <c r="D211" s="453"/>
    </row>
    <row r="212" spans="1:4" ht="15">
      <c r="A212" s="452" t="s">
        <v>300</v>
      </c>
      <c r="B212" s="453"/>
      <c r="C212" s="515"/>
      <c r="D212" s="453"/>
    </row>
    <row r="213" spans="1:4" ht="15">
      <c r="A213" s="132"/>
      <c r="B213" s="132" t="s">
        <v>301</v>
      </c>
      <c r="C213" s="516">
        <f>'R &amp; P Schedule'!C246</f>
        <v>0</v>
      </c>
      <c r="D213" s="454">
        <f>'R &amp; P Schedule'!D246</f>
        <v>0</v>
      </c>
    </row>
    <row r="214" spans="1:4" ht="15">
      <c r="A214" s="132"/>
      <c r="B214" s="132" t="s">
        <v>302</v>
      </c>
      <c r="C214" s="516">
        <f>'R &amp; P Schedule'!C247</f>
        <v>0</v>
      </c>
      <c r="D214" s="454">
        <f>'R &amp; P Schedule'!D247</f>
        <v>0</v>
      </c>
    </row>
    <row r="215" spans="1:4" ht="15">
      <c r="A215" s="132"/>
      <c r="B215" s="132" t="s">
        <v>303</v>
      </c>
      <c r="C215" s="516">
        <f>'R &amp; P Schedule'!C248</f>
        <v>0</v>
      </c>
      <c r="D215" s="454">
        <f>'R &amp; P Schedule'!D248</f>
        <v>0</v>
      </c>
    </row>
    <row r="216" spans="1:4" ht="15">
      <c r="A216" s="132"/>
      <c r="B216" s="132" t="s">
        <v>304</v>
      </c>
      <c r="C216" s="516">
        <f>'R &amp; P Schedule'!C249</f>
        <v>0</v>
      </c>
      <c r="D216" s="454">
        <f>'R &amp; P Schedule'!D249</f>
        <v>0</v>
      </c>
    </row>
    <row r="217" spans="1:4" ht="15">
      <c r="A217" s="132"/>
      <c r="B217" s="132" t="s">
        <v>305</v>
      </c>
      <c r="C217" s="516">
        <f>'R &amp; P Schedule'!C250</f>
        <v>0</v>
      </c>
      <c r="D217" s="454">
        <f>'R &amp; P Schedule'!D250</f>
        <v>0</v>
      </c>
    </row>
    <row r="218" spans="1:4" ht="15">
      <c r="A218" s="132"/>
      <c r="B218" s="132" t="s">
        <v>306</v>
      </c>
      <c r="C218" s="516">
        <f>'R &amp; P Schedule'!C251</f>
        <v>0</v>
      </c>
      <c r="D218" s="454">
        <f>'R &amp; P Schedule'!D251</f>
        <v>0</v>
      </c>
    </row>
    <row r="219" spans="1:4" ht="15">
      <c r="A219" s="453"/>
      <c r="B219" s="452" t="s">
        <v>115</v>
      </c>
      <c r="C219" s="518">
        <f>SUM(C213:C218)</f>
        <v>0</v>
      </c>
      <c r="D219" s="457">
        <f>SUM(D213:D218)</f>
        <v>0</v>
      </c>
    </row>
    <row r="220" spans="1:4" ht="15.75" thickBot="1">
      <c r="A220" s="453"/>
      <c r="B220" s="452" t="s">
        <v>86</v>
      </c>
      <c r="C220" s="517">
        <f t="shared" ref="C220:D220" si="1">C161+C196+C210+C219</f>
        <v>0</v>
      </c>
      <c r="D220" s="456">
        <f t="shared" si="1"/>
        <v>0</v>
      </c>
    </row>
    <row r="221" spans="1:4" ht="15.75" thickTop="1">
      <c r="A221" s="453"/>
      <c r="B221" s="452"/>
      <c r="C221" s="516"/>
      <c r="D221" s="454"/>
    </row>
    <row r="222" spans="1:4" ht="15">
      <c r="A222" s="452" t="s">
        <v>478</v>
      </c>
      <c r="B222" s="452"/>
      <c r="C222" s="516"/>
      <c r="D222" s="454"/>
    </row>
    <row r="223" spans="1:4" ht="15">
      <c r="A223" s="452" t="s">
        <v>1109</v>
      </c>
      <c r="B223" s="452"/>
      <c r="C223" s="516"/>
      <c r="D223" s="454"/>
    </row>
    <row r="224" spans="1:4" ht="15">
      <c r="A224" s="452" t="s">
        <v>269</v>
      </c>
      <c r="B224" s="453"/>
      <c r="C224" s="516"/>
      <c r="D224" s="454"/>
    </row>
    <row r="225" spans="1:4" ht="15">
      <c r="A225" s="453"/>
      <c r="B225" s="132" t="s">
        <v>263</v>
      </c>
      <c r="C225" s="516">
        <f>'R &amp; P Schedule'!C272</f>
        <v>0</v>
      </c>
      <c r="D225" s="454">
        <f>'R &amp; P Schedule'!D272</f>
        <v>0</v>
      </c>
    </row>
    <row r="226" spans="1:4" ht="15">
      <c r="A226" s="453"/>
      <c r="B226" s="132" t="s">
        <v>270</v>
      </c>
      <c r="C226" s="516">
        <f>'R &amp; P Schedule'!C273</f>
        <v>0</v>
      </c>
      <c r="D226" s="454">
        <f>'R &amp; P Schedule'!D273</f>
        <v>0</v>
      </c>
    </row>
    <row r="227" spans="1:4" ht="15">
      <c r="A227" s="453"/>
      <c r="B227" s="132" t="s">
        <v>271</v>
      </c>
      <c r="C227" s="516">
        <f>'R &amp; P Schedule'!C274</f>
        <v>0</v>
      </c>
      <c r="D227" s="454">
        <f>'R &amp; P Schedule'!D274</f>
        <v>0</v>
      </c>
    </row>
    <row r="228" spans="1:4" ht="15">
      <c r="A228" s="453"/>
      <c r="B228" s="132" t="s">
        <v>272</v>
      </c>
      <c r="C228" s="516">
        <f>'R &amp; P Schedule'!C275</f>
        <v>0</v>
      </c>
      <c r="D228" s="454">
        <f>'R &amp; P Schedule'!D275</f>
        <v>0</v>
      </c>
    </row>
    <row r="229" spans="1:4" ht="15">
      <c r="A229" s="453"/>
      <c r="B229" s="132" t="s">
        <v>273</v>
      </c>
      <c r="C229" s="516">
        <f>'R &amp; P Schedule'!C276</f>
        <v>0</v>
      </c>
      <c r="D229" s="454">
        <f>'R &amp; P Schedule'!D276</f>
        <v>0</v>
      </c>
    </row>
    <row r="230" spans="1:4" ht="15">
      <c r="A230" s="453"/>
      <c r="B230" s="132" t="s">
        <v>274</v>
      </c>
      <c r="C230" s="516">
        <f>'R &amp; P Schedule'!C277</f>
        <v>0</v>
      </c>
      <c r="D230" s="454">
        <f>'R &amp; P Schedule'!D277</f>
        <v>0</v>
      </c>
    </row>
    <row r="231" spans="1:4" ht="15">
      <c r="A231" s="453"/>
      <c r="B231" s="132" t="s">
        <v>275</v>
      </c>
      <c r="C231" s="516">
        <f>'R &amp; P Schedule'!C278</f>
        <v>0</v>
      </c>
      <c r="D231" s="454">
        <f>'R &amp; P Schedule'!D278</f>
        <v>0</v>
      </c>
    </row>
    <row r="232" spans="1:4" ht="15">
      <c r="A232" s="453"/>
      <c r="B232" s="452" t="s">
        <v>86</v>
      </c>
      <c r="C232" s="520">
        <f>SUM(C225:C231)</f>
        <v>0</v>
      </c>
      <c r="D232" s="459">
        <f>SUM(D225:D231)</f>
        <v>0</v>
      </c>
    </row>
    <row r="233" spans="1:4" ht="15">
      <c r="A233" s="453"/>
      <c r="B233" s="452"/>
      <c r="C233" s="516"/>
      <c r="D233" s="454"/>
    </row>
    <row r="234" spans="1:4" ht="15">
      <c r="A234" s="452" t="s">
        <v>513</v>
      </c>
      <c r="B234" s="452"/>
      <c r="C234" s="516"/>
      <c r="D234" s="454"/>
    </row>
    <row r="235" spans="1:4" ht="15">
      <c r="A235" s="452" t="s">
        <v>1135</v>
      </c>
      <c r="B235" s="453"/>
      <c r="C235" s="516"/>
      <c r="D235" s="454"/>
    </row>
    <row r="236" spans="1:4" ht="15">
      <c r="A236" s="453"/>
      <c r="B236" s="132" t="s">
        <v>276</v>
      </c>
      <c r="C236" s="516">
        <f>'R &amp; P Schedule'!C283</f>
        <v>0</v>
      </c>
      <c r="D236" s="454">
        <f>'R &amp; P Schedule'!D283</f>
        <v>0</v>
      </c>
    </row>
    <row r="237" spans="1:4" ht="15">
      <c r="A237" s="453"/>
      <c r="B237" s="132" t="s">
        <v>277</v>
      </c>
      <c r="C237" s="516">
        <f>'R &amp; P Schedule'!C284</f>
        <v>0</v>
      </c>
      <c r="D237" s="454">
        <f>'R &amp; P Schedule'!D284</f>
        <v>0</v>
      </c>
    </row>
    <row r="238" spans="1:4" ht="15">
      <c r="A238" s="453"/>
      <c r="B238" s="132" t="s">
        <v>278</v>
      </c>
      <c r="C238" s="516">
        <f>'R &amp; P Schedule'!C285</f>
        <v>0</v>
      </c>
      <c r="D238" s="454">
        <f>'R &amp; P Schedule'!D285</f>
        <v>0</v>
      </c>
    </row>
    <row r="239" spans="1:4" ht="15">
      <c r="A239" s="453"/>
      <c r="B239" s="132" t="s">
        <v>279</v>
      </c>
      <c r="C239" s="516">
        <f>'R &amp; P Schedule'!C286</f>
        <v>0</v>
      </c>
      <c r="D239" s="454">
        <f>'R &amp; P Schedule'!D286</f>
        <v>0</v>
      </c>
    </row>
    <row r="240" spans="1:4" ht="15">
      <c r="A240" s="453"/>
      <c r="B240" s="132" t="s">
        <v>280</v>
      </c>
      <c r="C240" s="516">
        <f>'R &amp; P Schedule'!C287</f>
        <v>0</v>
      </c>
      <c r="D240" s="454">
        <f>'R &amp; P Schedule'!D287</f>
        <v>0</v>
      </c>
    </row>
    <row r="241" spans="1:4" ht="15">
      <c r="A241" s="453"/>
      <c r="B241" s="132" t="s">
        <v>281</v>
      </c>
      <c r="C241" s="516">
        <f>'R &amp; P Schedule'!C288</f>
        <v>0</v>
      </c>
      <c r="D241" s="454">
        <f>'R &amp; P Schedule'!D288</f>
        <v>0</v>
      </c>
    </row>
    <row r="242" spans="1:4" ht="15">
      <c r="A242" s="453"/>
      <c r="B242" s="132" t="s">
        <v>130</v>
      </c>
      <c r="C242" s="516">
        <f>'R &amp; P Schedule'!C289</f>
        <v>0</v>
      </c>
      <c r="D242" s="454">
        <f>'R &amp; P Schedule'!D289</f>
        <v>0</v>
      </c>
    </row>
    <row r="243" spans="1:4" ht="15">
      <c r="A243" s="453"/>
      <c r="B243" s="452" t="s">
        <v>86</v>
      </c>
      <c r="C243" s="520">
        <f>SUM(C236:C242)</f>
        <v>0</v>
      </c>
      <c r="D243" s="459">
        <f>SUM(D236:D242)</f>
        <v>0</v>
      </c>
    </row>
    <row r="244" spans="1:4" ht="15">
      <c r="A244" s="453"/>
      <c r="B244" s="452"/>
      <c r="C244" s="516"/>
      <c r="D244" s="454"/>
    </row>
    <row r="245" spans="1:4" ht="15">
      <c r="A245" s="452" t="s">
        <v>1110</v>
      </c>
      <c r="B245" s="453"/>
      <c r="C245" s="516"/>
      <c r="D245" s="454"/>
    </row>
    <row r="246" spans="1:4" ht="15">
      <c r="A246" s="452" t="s">
        <v>283</v>
      </c>
      <c r="B246" s="453"/>
      <c r="C246" s="516"/>
      <c r="D246" s="454"/>
    </row>
    <row r="247" spans="1:4" ht="15">
      <c r="A247" s="453"/>
      <c r="B247" s="132" t="s">
        <v>284</v>
      </c>
      <c r="C247" s="516">
        <f>'R &amp; P Schedule'!C294</f>
        <v>0</v>
      </c>
      <c r="D247" s="454">
        <f>'R &amp; P Schedule'!D294</f>
        <v>0</v>
      </c>
    </row>
    <row r="248" spans="1:4" ht="15">
      <c r="A248" s="453"/>
      <c r="B248" s="132" t="s">
        <v>285</v>
      </c>
      <c r="C248" s="516">
        <f>'R &amp; P Schedule'!C295</f>
        <v>0</v>
      </c>
      <c r="D248" s="454">
        <f>'R &amp; P Schedule'!D295</f>
        <v>0</v>
      </c>
    </row>
    <row r="249" spans="1:4" ht="15">
      <c r="A249" s="453"/>
      <c r="B249" s="132" t="s">
        <v>286</v>
      </c>
      <c r="C249" s="516">
        <f>'R &amp; P Schedule'!C296</f>
        <v>0</v>
      </c>
      <c r="D249" s="454">
        <f>'R &amp; P Schedule'!D296</f>
        <v>0</v>
      </c>
    </row>
    <row r="250" spans="1:4" ht="15">
      <c r="A250" s="453"/>
      <c r="B250" s="132" t="s">
        <v>287</v>
      </c>
      <c r="C250" s="516"/>
      <c r="D250" s="454"/>
    </row>
    <row r="251" spans="1:4" ht="15">
      <c r="A251" s="453"/>
      <c r="B251" s="132" t="s">
        <v>288</v>
      </c>
      <c r="C251" s="516">
        <f>'R &amp; P Schedule'!C298</f>
        <v>0</v>
      </c>
      <c r="D251" s="454">
        <f>'R &amp; P Schedule'!D298</f>
        <v>0</v>
      </c>
    </row>
    <row r="252" spans="1:4" ht="15">
      <c r="A252" s="453"/>
      <c r="B252" s="132" t="s">
        <v>220</v>
      </c>
      <c r="C252" s="516">
        <f>'R &amp; P Schedule'!C299</f>
        <v>0</v>
      </c>
      <c r="D252" s="454">
        <f>'R &amp; P Schedule'!D299</f>
        <v>0</v>
      </c>
    </row>
    <row r="253" spans="1:4" ht="15">
      <c r="A253" s="453"/>
      <c r="B253" s="132" t="s">
        <v>221</v>
      </c>
      <c r="C253" s="516">
        <f>'R &amp; P Schedule'!C300</f>
        <v>0</v>
      </c>
      <c r="D253" s="454">
        <f>'R &amp; P Schedule'!D300</f>
        <v>0</v>
      </c>
    </row>
    <row r="254" spans="1:4" ht="15">
      <c r="A254" s="453"/>
      <c r="B254" s="132" t="s">
        <v>222</v>
      </c>
      <c r="C254" s="516">
        <f>'R &amp; P Schedule'!C301</f>
        <v>0</v>
      </c>
      <c r="D254" s="454">
        <f>'R &amp; P Schedule'!D301</f>
        <v>0</v>
      </c>
    </row>
    <row r="255" spans="1:4" ht="15">
      <c r="A255" s="453"/>
      <c r="B255" s="132" t="s">
        <v>223</v>
      </c>
      <c r="C255" s="516">
        <f>'R &amp; P Schedule'!C302</f>
        <v>0</v>
      </c>
      <c r="D255" s="454">
        <f>'R &amp; P Schedule'!D302</f>
        <v>0</v>
      </c>
    </row>
    <row r="256" spans="1:4" ht="15">
      <c r="A256" s="453"/>
      <c r="B256" s="132" t="s">
        <v>1178</v>
      </c>
      <c r="C256" s="516">
        <f>'R &amp; P Schedule'!C303</f>
        <v>0</v>
      </c>
      <c r="D256" s="516">
        <f>'R &amp; P Schedule'!D303</f>
        <v>0</v>
      </c>
    </row>
    <row r="257" spans="1:4" ht="15">
      <c r="A257" s="453"/>
      <c r="B257" s="132" t="s">
        <v>289</v>
      </c>
      <c r="C257" s="516">
        <f>'R &amp; P Schedule'!C304</f>
        <v>0</v>
      </c>
      <c r="D257" s="454">
        <f>'R &amp; P Schedule'!D304</f>
        <v>0</v>
      </c>
    </row>
    <row r="258" spans="1:4" ht="15">
      <c r="A258" s="453"/>
      <c r="B258" s="132" t="s">
        <v>224</v>
      </c>
      <c r="C258" s="516">
        <f>'R &amp; P Schedule'!C305</f>
        <v>0</v>
      </c>
      <c r="D258" s="454">
        <f>'R &amp; P Schedule'!D305</f>
        <v>0</v>
      </c>
    </row>
    <row r="259" spans="1:4" ht="15">
      <c r="A259" s="453"/>
      <c r="B259" s="133" t="s">
        <v>290</v>
      </c>
      <c r="C259" s="516">
        <f>'R &amp; P Schedule'!C306</f>
        <v>0</v>
      </c>
      <c r="D259" s="454">
        <f>'R &amp; P Schedule'!D306</f>
        <v>0</v>
      </c>
    </row>
    <row r="260" spans="1:4" ht="15">
      <c r="A260" s="453"/>
      <c r="B260" s="133" t="s">
        <v>60</v>
      </c>
      <c r="C260" s="516">
        <f>'R &amp; P Schedule'!C307</f>
        <v>0</v>
      </c>
      <c r="D260" s="454">
        <f>'R &amp; P Schedule'!D307</f>
        <v>0</v>
      </c>
    </row>
    <row r="261" spans="1:4" ht="15">
      <c r="A261" s="453"/>
      <c r="B261" s="132" t="s">
        <v>228</v>
      </c>
      <c r="C261" s="516">
        <f>'R &amp; P Schedule'!C308</f>
        <v>0</v>
      </c>
      <c r="D261" s="454">
        <f>'R &amp; P Schedule'!D308</f>
        <v>0</v>
      </c>
    </row>
    <row r="262" spans="1:4" ht="15">
      <c r="A262" s="453"/>
      <c r="B262" s="132" t="s">
        <v>291</v>
      </c>
      <c r="C262" s="516">
        <f>'R &amp; P Schedule'!C309</f>
        <v>0</v>
      </c>
      <c r="D262" s="454">
        <f>'R &amp; P Schedule'!D309</f>
        <v>0</v>
      </c>
    </row>
    <row r="263" spans="1:4" ht="15">
      <c r="A263" s="453"/>
      <c r="B263" s="132" t="s">
        <v>229</v>
      </c>
      <c r="C263" s="516">
        <f>'R &amp; P Schedule'!C310</f>
        <v>0</v>
      </c>
      <c r="D263" s="454">
        <f>'R &amp; P Schedule'!D310</f>
        <v>0</v>
      </c>
    </row>
    <row r="264" spans="1:4" ht="15">
      <c r="A264" s="453"/>
      <c r="B264" s="132" t="s">
        <v>230</v>
      </c>
      <c r="C264" s="516">
        <f>'R &amp; P Schedule'!C311</f>
        <v>0</v>
      </c>
      <c r="D264" s="454">
        <f>'R &amp; P Schedule'!D311</f>
        <v>0</v>
      </c>
    </row>
    <row r="265" spans="1:4" ht="15">
      <c r="A265" s="453"/>
      <c r="B265" s="132" t="s">
        <v>231</v>
      </c>
      <c r="C265" s="516">
        <f>'R &amp; P Schedule'!C312</f>
        <v>0</v>
      </c>
      <c r="D265" s="454">
        <f>'R &amp; P Schedule'!D312</f>
        <v>0</v>
      </c>
    </row>
    <row r="266" spans="1:4" ht="15">
      <c r="A266" s="453"/>
      <c r="B266" s="132" t="s">
        <v>292</v>
      </c>
      <c r="C266" s="516">
        <f>'R &amp; P Schedule'!C313</f>
        <v>0</v>
      </c>
      <c r="D266" s="454">
        <f>'R &amp; P Schedule'!D313</f>
        <v>0</v>
      </c>
    </row>
    <row r="267" spans="1:4" ht="15">
      <c r="A267" s="453"/>
      <c r="B267" s="132" t="s">
        <v>293</v>
      </c>
      <c r="C267" s="516">
        <f>'R &amp; P Schedule'!C314</f>
        <v>0</v>
      </c>
      <c r="D267" s="454">
        <f>'R &amp; P Schedule'!D314</f>
        <v>0</v>
      </c>
    </row>
    <row r="268" spans="1:4" ht="15">
      <c r="A268" s="453"/>
      <c r="B268" s="132" t="s">
        <v>234</v>
      </c>
      <c r="C268" s="516">
        <f>'R &amp; P Schedule'!C315</f>
        <v>0</v>
      </c>
      <c r="D268" s="454">
        <f>'R &amp; P Schedule'!D315</f>
        <v>0</v>
      </c>
    </row>
    <row r="269" spans="1:4" ht="15">
      <c r="A269" s="453"/>
      <c r="B269" s="132" t="s">
        <v>294</v>
      </c>
      <c r="C269" s="516">
        <f>'R &amp; P Schedule'!C316</f>
        <v>0</v>
      </c>
      <c r="D269" s="454">
        <f>'R &amp; P Schedule'!D316</f>
        <v>0</v>
      </c>
    </row>
    <row r="270" spans="1:4" ht="15">
      <c r="A270" s="453"/>
      <c r="B270" s="132" t="s">
        <v>295</v>
      </c>
      <c r="C270" s="516">
        <f>'R &amp; P Schedule'!C317</f>
        <v>0</v>
      </c>
      <c r="D270" s="454">
        <f>'R &amp; P Schedule'!D317</f>
        <v>0</v>
      </c>
    </row>
    <row r="271" spans="1:4" ht="15">
      <c r="A271" s="453"/>
      <c r="B271" s="132" t="s">
        <v>296</v>
      </c>
      <c r="C271" s="516">
        <f>'R &amp; P Schedule'!C318</f>
        <v>0</v>
      </c>
      <c r="D271" s="454">
        <f>'R &amp; P Schedule'!D318</f>
        <v>0</v>
      </c>
    </row>
    <row r="272" spans="1:4" ht="15">
      <c r="A272" s="453"/>
      <c r="B272" s="132" t="s">
        <v>297</v>
      </c>
      <c r="C272" s="516">
        <f>'R &amp; P Schedule'!C319</f>
        <v>0</v>
      </c>
      <c r="D272" s="454">
        <f>'R &amp; P Schedule'!D319</f>
        <v>0</v>
      </c>
    </row>
    <row r="273" spans="1:4" ht="15">
      <c r="A273" s="453"/>
      <c r="B273" s="132" t="s">
        <v>476</v>
      </c>
      <c r="C273" s="516">
        <f>'R &amp; P Schedule'!C320</f>
        <v>0</v>
      </c>
      <c r="D273" s="454">
        <f>'R &amp; P Schedule'!D320</f>
        <v>0</v>
      </c>
    </row>
    <row r="274" spans="1:4" ht="15.75" thickBot="1">
      <c r="A274" s="453"/>
      <c r="B274" s="452" t="s">
        <v>86</v>
      </c>
      <c r="C274" s="517">
        <f>SUM(C247:C273)</f>
        <v>0</v>
      </c>
      <c r="D274" s="456">
        <f>SUM(D247:D273)</f>
        <v>0</v>
      </c>
    </row>
    <row r="275" spans="1:4" ht="15.75" thickTop="1">
      <c r="A275" s="453"/>
      <c r="B275" s="452"/>
      <c r="C275" s="516"/>
      <c r="D275" s="454"/>
    </row>
    <row r="276" spans="1:4" ht="15">
      <c r="A276" s="452" t="s">
        <v>1111</v>
      </c>
      <c r="B276" s="453"/>
      <c r="C276" s="516"/>
      <c r="D276" s="454"/>
    </row>
    <row r="277" spans="1:4" ht="15">
      <c r="A277" s="452" t="s">
        <v>342</v>
      </c>
      <c r="B277" s="453"/>
      <c r="C277" s="516"/>
      <c r="D277" s="454"/>
    </row>
    <row r="278" spans="1:4" ht="15">
      <c r="A278" s="453"/>
      <c r="B278" s="132" t="s">
        <v>58</v>
      </c>
      <c r="C278" s="516">
        <f>'R &amp; P Schedule'!C325</f>
        <v>0</v>
      </c>
      <c r="D278" s="454">
        <f>'R &amp; P Schedule'!D325</f>
        <v>0</v>
      </c>
    </row>
    <row r="279" spans="1:4" ht="15">
      <c r="A279" s="453"/>
      <c r="B279" s="132" t="s">
        <v>343</v>
      </c>
      <c r="C279" s="516">
        <f>'R &amp; P Schedule'!C326</f>
        <v>0</v>
      </c>
      <c r="D279" s="454">
        <f>'R &amp; P Schedule'!D326</f>
        <v>0</v>
      </c>
    </row>
    <row r="280" spans="1:4" ht="15.75" thickBot="1">
      <c r="A280" s="453"/>
      <c r="B280" s="452" t="s">
        <v>86</v>
      </c>
      <c r="C280" s="517">
        <f>SUM(C278:C279)</f>
        <v>0</v>
      </c>
      <c r="D280" s="456">
        <f>SUM(D278:D279)</f>
        <v>0</v>
      </c>
    </row>
    <row r="281" spans="1:4" ht="15.75" thickTop="1">
      <c r="A281" s="453"/>
      <c r="B281" s="452"/>
      <c r="C281" s="516"/>
      <c r="D281" s="454"/>
    </row>
    <row r="282" spans="1:4" ht="15">
      <c r="A282" s="452" t="s">
        <v>1112</v>
      </c>
      <c r="B282" s="453"/>
      <c r="C282" s="515"/>
      <c r="D282" s="453"/>
    </row>
    <row r="283" spans="1:4" ht="15">
      <c r="A283" s="452" t="s">
        <v>344</v>
      </c>
      <c r="B283" s="453"/>
      <c r="C283" s="515"/>
      <c r="D283" s="453"/>
    </row>
    <row r="284" spans="1:4" ht="15">
      <c r="A284" s="452"/>
      <c r="B284" s="132" t="s">
        <v>349</v>
      </c>
      <c r="C284" s="516">
        <f>'R &amp; P Schedule'!C331</f>
        <v>0</v>
      </c>
      <c r="D284" s="454">
        <f>'R &amp; P Schedule'!D331</f>
        <v>0</v>
      </c>
    </row>
    <row r="285" spans="1:4" ht="15">
      <c r="A285" s="453"/>
      <c r="B285" s="132" t="s">
        <v>350</v>
      </c>
      <c r="C285" s="516">
        <f>'R &amp; P Schedule'!C332</f>
        <v>0</v>
      </c>
      <c r="D285" s="454">
        <f>'R &amp; P Schedule'!D332</f>
        <v>0</v>
      </c>
    </row>
    <row r="286" spans="1:4" ht="15">
      <c r="A286" s="453"/>
      <c r="B286" s="132" t="s">
        <v>351</v>
      </c>
      <c r="C286" s="516">
        <f>'R &amp; P Schedule'!C333</f>
        <v>0</v>
      </c>
      <c r="D286" s="454">
        <f>'R &amp; P Schedule'!D333</f>
        <v>0</v>
      </c>
    </row>
    <row r="287" spans="1:4" ht="15">
      <c r="A287" s="453"/>
      <c r="B287" s="132" t="s">
        <v>352</v>
      </c>
      <c r="C287" s="516">
        <f>'R &amp; P Schedule'!C334</f>
        <v>0</v>
      </c>
      <c r="D287" s="454">
        <f>'R &amp; P Schedule'!D334</f>
        <v>0</v>
      </c>
    </row>
    <row r="288" spans="1:4" ht="15">
      <c r="A288" s="453"/>
      <c r="B288" s="132" t="s">
        <v>353</v>
      </c>
      <c r="C288" s="516">
        <f>'R &amp; P Schedule'!C335</f>
        <v>0</v>
      </c>
      <c r="D288" s="454">
        <f>'R &amp; P Schedule'!D335</f>
        <v>0</v>
      </c>
    </row>
    <row r="289" spans="1:4" ht="15">
      <c r="A289" s="453"/>
      <c r="B289" s="132" t="s">
        <v>130</v>
      </c>
      <c r="C289" s="516">
        <f>'R &amp; P Schedule'!C336</f>
        <v>0</v>
      </c>
      <c r="D289" s="454">
        <f>'R &amp; P Schedule'!D336</f>
        <v>0</v>
      </c>
    </row>
    <row r="290" spans="1:4" ht="15.75" thickBot="1">
      <c r="A290" s="453"/>
      <c r="B290" s="452" t="s">
        <v>86</v>
      </c>
      <c r="C290" s="517">
        <f>SUM(C284:C288)</f>
        <v>0</v>
      </c>
      <c r="D290" s="456">
        <f>SUM(D284:D289)</f>
        <v>0</v>
      </c>
    </row>
    <row r="291" spans="1:4" ht="15.75" thickTop="1">
      <c r="A291" s="453"/>
      <c r="B291" s="453"/>
      <c r="C291" s="515"/>
      <c r="D291" s="453"/>
    </row>
    <row r="292" spans="1:4" ht="15">
      <c r="A292" s="452" t="s">
        <v>1137</v>
      </c>
      <c r="B292" s="453"/>
      <c r="C292" s="515"/>
      <c r="D292" s="453"/>
    </row>
    <row r="293" spans="1:4" ht="15">
      <c r="A293" s="452" t="s">
        <v>354</v>
      </c>
      <c r="B293" s="453"/>
      <c r="C293" s="515"/>
      <c r="D293" s="453"/>
    </row>
    <row r="294" spans="1:4" ht="15">
      <c r="A294" s="452" t="s">
        <v>355</v>
      </c>
      <c r="B294" s="453"/>
      <c r="C294" s="515"/>
      <c r="D294" s="453"/>
    </row>
    <row r="295" spans="1:4" ht="15">
      <c r="A295" s="453"/>
      <c r="B295" s="132" t="s">
        <v>356</v>
      </c>
      <c r="C295" s="516">
        <f>'R &amp; P Schedule'!C342</f>
        <v>0</v>
      </c>
      <c r="D295" s="454">
        <f>'R &amp; P Schedule'!D342</f>
        <v>0</v>
      </c>
    </row>
    <row r="296" spans="1:4" ht="15">
      <c r="A296" s="453"/>
      <c r="B296" s="132" t="s">
        <v>227</v>
      </c>
      <c r="C296" s="516">
        <f>'R &amp; P Schedule'!C343</f>
        <v>0</v>
      </c>
      <c r="D296" s="454">
        <f>'R &amp; P Schedule'!D343</f>
        <v>0</v>
      </c>
    </row>
    <row r="297" spans="1:4" ht="15">
      <c r="A297" s="453"/>
      <c r="B297" s="132" t="s">
        <v>357</v>
      </c>
      <c r="C297" s="516">
        <f>'R &amp; P Schedule'!C344</f>
        <v>0</v>
      </c>
      <c r="D297" s="454">
        <f>'R &amp; P Schedule'!D344</f>
        <v>0</v>
      </c>
    </row>
    <row r="298" spans="1:4" ht="15">
      <c r="A298" s="453"/>
      <c r="B298" s="132" t="s">
        <v>213</v>
      </c>
      <c r="C298" s="516">
        <f>'R &amp; P Schedule'!C345</f>
        <v>0</v>
      </c>
      <c r="D298" s="454">
        <f>'R &amp; P Schedule'!D345</f>
        <v>0</v>
      </c>
    </row>
    <row r="299" spans="1:4" ht="15">
      <c r="A299" s="453"/>
      <c r="B299" s="132" t="s">
        <v>225</v>
      </c>
      <c r="C299" s="516">
        <f>'R &amp; P Schedule'!C346</f>
        <v>0</v>
      </c>
      <c r="D299" s="454">
        <f>'R &amp; P Schedule'!D346</f>
        <v>0</v>
      </c>
    </row>
    <row r="300" spans="1:4" ht="15">
      <c r="A300" s="453"/>
      <c r="B300" s="132" t="s">
        <v>1173</v>
      </c>
      <c r="C300" s="516">
        <f>'R &amp; P Schedule'!C347</f>
        <v>0</v>
      </c>
      <c r="D300" s="454">
        <f>'R &amp; P Schedule'!D347</f>
        <v>0</v>
      </c>
    </row>
    <row r="301" spans="1:4" ht="15.75" thickBot="1">
      <c r="A301" s="453"/>
      <c r="B301" s="452" t="s">
        <v>115</v>
      </c>
      <c r="C301" s="517">
        <f>SUM(C295:C300)</f>
        <v>0</v>
      </c>
      <c r="D301" s="456">
        <f>SUM(D295:D300)</f>
        <v>0</v>
      </c>
    </row>
    <row r="302" spans="1:4" ht="15.75" thickTop="1">
      <c r="A302" s="453"/>
      <c r="B302" s="453"/>
      <c r="C302" s="515"/>
      <c r="D302" s="453"/>
    </row>
    <row r="303" spans="1:4" ht="15">
      <c r="A303" s="452" t="s">
        <v>358</v>
      </c>
      <c r="B303" s="453"/>
      <c r="C303" s="515"/>
      <c r="D303" s="453"/>
    </row>
    <row r="304" spans="1:4" ht="15">
      <c r="A304" s="453"/>
      <c r="B304" s="132" t="s">
        <v>359</v>
      </c>
      <c r="C304" s="516">
        <f>'R &amp; P Schedule'!C351</f>
        <v>0</v>
      </c>
      <c r="D304" s="454">
        <f>'R &amp; P Schedule'!D351</f>
        <v>0</v>
      </c>
    </row>
    <row r="305" spans="1:4" ht="15">
      <c r="A305" s="453"/>
      <c r="B305" s="132" t="s">
        <v>360</v>
      </c>
      <c r="C305" s="516">
        <f>'R &amp; P Schedule'!C352</f>
        <v>0</v>
      </c>
      <c r="D305" s="454">
        <f>'R &amp; P Schedule'!D352</f>
        <v>0</v>
      </c>
    </row>
    <row r="306" spans="1:4" ht="15">
      <c r="A306" s="453"/>
      <c r="B306" s="132" t="s">
        <v>361</v>
      </c>
      <c r="C306" s="516">
        <f>'R &amp; P Schedule'!C353</f>
        <v>0</v>
      </c>
      <c r="D306" s="454">
        <f>'R &amp; P Schedule'!D353</f>
        <v>0</v>
      </c>
    </row>
    <row r="307" spans="1:4" ht="15">
      <c r="A307" s="453"/>
      <c r="B307" s="132" t="s">
        <v>362</v>
      </c>
      <c r="C307" s="516">
        <f>'R &amp; P Schedule'!C354</f>
        <v>0</v>
      </c>
      <c r="D307" s="454">
        <f>'R &amp; P Schedule'!D354</f>
        <v>0</v>
      </c>
    </row>
    <row r="308" spans="1:4" ht="15.75" thickBot="1">
      <c r="A308" s="453"/>
      <c r="B308" s="452" t="s">
        <v>115</v>
      </c>
      <c r="C308" s="517">
        <f>SUM(C304:C307)</f>
        <v>0</v>
      </c>
      <c r="D308" s="456">
        <f>SUM(D304:D307)</f>
        <v>0</v>
      </c>
    </row>
    <row r="309" spans="1:4" ht="15.75" thickTop="1">
      <c r="A309" s="453"/>
      <c r="B309" s="453"/>
      <c r="C309" s="515"/>
      <c r="D309" s="453"/>
    </row>
    <row r="310" spans="1:4" ht="15">
      <c r="A310" s="452" t="s">
        <v>363</v>
      </c>
      <c r="B310" s="453"/>
      <c r="C310" s="515"/>
      <c r="D310" s="453"/>
    </row>
    <row r="311" spans="1:4" ht="15">
      <c r="A311" s="453"/>
      <c r="B311" s="132" t="s">
        <v>222</v>
      </c>
      <c r="C311" s="516">
        <f>'R &amp; P Schedule'!C358</f>
        <v>0</v>
      </c>
      <c r="D311" s="454">
        <f>'R &amp; P Schedule'!D358</f>
        <v>0</v>
      </c>
    </row>
    <row r="312" spans="1:4" ht="15">
      <c r="A312" s="453"/>
      <c r="B312" s="132" t="s">
        <v>364</v>
      </c>
      <c r="C312" s="516">
        <f>'R &amp; P Schedule'!C359</f>
        <v>0</v>
      </c>
      <c r="D312" s="454">
        <f>'R &amp; P Schedule'!D359</f>
        <v>0</v>
      </c>
    </row>
    <row r="313" spans="1:4" ht="15">
      <c r="A313" s="453"/>
      <c r="B313" s="132" t="s">
        <v>1176</v>
      </c>
      <c r="C313" s="516"/>
      <c r="D313" s="454"/>
    </row>
    <row r="314" spans="1:4" ht="15">
      <c r="A314" s="453"/>
      <c r="B314" s="132" t="s">
        <v>1177</v>
      </c>
      <c r="C314" s="516"/>
      <c r="D314" s="454"/>
    </row>
    <row r="315" spans="1:4" ht="15">
      <c r="A315" s="453"/>
      <c r="B315" s="132"/>
      <c r="C315" s="516"/>
      <c r="D315" s="454"/>
    </row>
    <row r="316" spans="1:4" ht="15">
      <c r="A316" s="453"/>
      <c r="B316" s="452" t="s">
        <v>115</v>
      </c>
      <c r="C316" s="518">
        <f>SUM(C311:C315)</f>
        <v>0</v>
      </c>
      <c r="D316" s="457">
        <f>SUM(D311:D315)</f>
        <v>0</v>
      </c>
    </row>
    <row r="317" spans="1:4" ht="15.75" thickBot="1">
      <c r="A317" s="453"/>
      <c r="B317" s="452" t="s">
        <v>86</v>
      </c>
      <c r="C317" s="517">
        <f>C301+C308+C316</f>
        <v>0</v>
      </c>
      <c r="D317" s="456">
        <f>D301+D308+D316</f>
        <v>0</v>
      </c>
    </row>
    <row r="318" spans="1:4" ht="15.75" thickTop="1">
      <c r="A318" s="453"/>
      <c r="B318" s="453"/>
      <c r="C318" s="515"/>
      <c r="D318" s="453"/>
    </row>
    <row r="319" spans="1:4" ht="15">
      <c r="A319" s="452" t="s">
        <v>1139</v>
      </c>
      <c r="B319" s="453"/>
      <c r="C319" s="515"/>
      <c r="D319" s="453"/>
    </row>
    <row r="320" spans="1:4" ht="15">
      <c r="A320" s="452" t="s">
        <v>475</v>
      </c>
      <c r="B320" s="453"/>
      <c r="C320" s="521"/>
      <c r="D320" s="460"/>
    </row>
    <row r="321" spans="1:4" ht="15">
      <c r="A321" s="452" t="s">
        <v>545</v>
      </c>
      <c r="B321" s="453"/>
      <c r="C321" s="521"/>
      <c r="D321" s="460"/>
    </row>
    <row r="322" spans="1:4" ht="15">
      <c r="A322" s="453"/>
      <c r="B322" s="461">
        <v>1</v>
      </c>
      <c r="C322" s="515"/>
      <c r="D322" s="453"/>
    </row>
    <row r="323" spans="1:4" ht="15">
      <c r="A323" s="453"/>
      <c r="B323" s="461">
        <v>2</v>
      </c>
      <c r="C323" s="515"/>
      <c r="D323" s="453"/>
    </row>
    <row r="324" spans="1:4" ht="15">
      <c r="A324" s="453"/>
      <c r="B324" s="461">
        <v>3</v>
      </c>
      <c r="C324" s="515"/>
      <c r="D324" s="453"/>
    </row>
    <row r="325" spans="1:4" ht="15.75" thickBot="1">
      <c r="A325" s="453"/>
      <c r="B325" s="453" t="s">
        <v>86</v>
      </c>
      <c r="C325" s="522">
        <f>SUM(C322:C324)</f>
        <v>0</v>
      </c>
      <c r="D325" s="462">
        <f>SUM(D322:D324)</f>
        <v>0</v>
      </c>
    </row>
    <row r="326" spans="1:4" ht="15.75" thickTop="1">
      <c r="A326" s="453"/>
      <c r="B326" s="453"/>
      <c r="C326" s="515"/>
      <c r="D326" s="453"/>
    </row>
    <row r="327" spans="1:4" ht="15">
      <c r="A327" s="452" t="s">
        <v>453</v>
      </c>
      <c r="B327" s="453"/>
      <c r="C327" s="515"/>
      <c r="D327" s="453"/>
    </row>
    <row r="328" spans="1:4" ht="15">
      <c r="A328" s="453"/>
      <c r="B328" s="461">
        <v>1</v>
      </c>
      <c r="C328" s="515"/>
      <c r="D328" s="453"/>
    </row>
    <row r="329" spans="1:4" ht="15">
      <c r="A329" s="453"/>
      <c r="B329" s="461">
        <v>2</v>
      </c>
      <c r="C329" s="515"/>
      <c r="D329" s="453"/>
    </row>
    <row r="330" spans="1:4" ht="15">
      <c r="A330" s="453"/>
      <c r="B330" s="461">
        <v>3</v>
      </c>
      <c r="C330" s="515"/>
      <c r="D330" s="453"/>
    </row>
    <row r="331" spans="1:4" ht="15.75" thickBot="1">
      <c r="A331" s="453"/>
      <c r="B331" s="453" t="s">
        <v>86</v>
      </c>
      <c r="C331" s="522">
        <f>SUM(C328:C330)</f>
        <v>0</v>
      </c>
      <c r="D331" s="462">
        <f>SUM(D328:D330)</f>
        <v>0</v>
      </c>
    </row>
    <row r="332" spans="1:4" ht="15.75" thickTop="1">
      <c r="A332" s="453"/>
      <c r="B332" s="453"/>
      <c r="C332" s="523"/>
      <c r="D332" s="453"/>
    </row>
  </sheetData>
  <mergeCells count="2">
    <mergeCell ref="A2:D2"/>
    <mergeCell ref="A3:D3"/>
  </mergeCells>
  <pageMargins left="0.7" right="0.7" top="0.75" bottom="0.75" header="0.3" footer="0.3"/>
  <pageSetup paperSize="9" scale="84" orientation="portrait" r:id="rId1"/>
  <rowBreaks count="1" manualBreakCount="1">
    <brk id="69" max="3" man="1"/>
  </rowBreaks>
  <ignoredErrors>
    <ignoredError sqref="D63 C63 D99:D101 C99 C101" unlockedFormula="1"/>
  </ignoredErrors>
</worksheet>
</file>

<file path=xl/worksheets/sheet6.xml><?xml version="1.0" encoding="utf-8"?>
<worksheet xmlns="http://schemas.openxmlformats.org/spreadsheetml/2006/main" xmlns:r="http://schemas.openxmlformats.org/officeDocument/2006/relationships">
  <dimension ref="A1:M80"/>
  <sheetViews>
    <sheetView topLeftCell="A49" workbookViewId="0">
      <selection activeCell="B9" sqref="B9"/>
    </sheetView>
  </sheetViews>
  <sheetFormatPr defaultRowHeight="14.25"/>
  <cols>
    <col min="1" max="1" width="3.75" customWidth="1"/>
    <col min="2" max="2" width="16.375" customWidth="1"/>
    <col min="8" max="8" width="20.125" customWidth="1"/>
    <col min="9" max="9" width="17.875" customWidth="1"/>
    <col min="11" max="11" width="12.875" bestFit="1" customWidth="1"/>
    <col min="13" max="13" width="12.875" bestFit="1" customWidth="1"/>
    <col min="257" max="257" width="3.75" customWidth="1"/>
    <col min="258" max="258" width="16.375" customWidth="1"/>
    <col min="264" max="264" width="20.125" customWidth="1"/>
    <col min="265" max="265" width="17.875" customWidth="1"/>
    <col min="267" max="267" width="12.875" bestFit="1" customWidth="1"/>
    <col min="269" max="269" width="12.875" bestFit="1" customWidth="1"/>
    <col min="513" max="513" width="3.75" customWidth="1"/>
    <col min="514" max="514" width="16.375" customWidth="1"/>
    <col min="520" max="520" width="20.125" customWidth="1"/>
    <col min="521" max="521" width="17.875" customWidth="1"/>
    <col min="523" max="523" width="12.875" bestFit="1" customWidth="1"/>
    <col min="525" max="525" width="12.875" bestFit="1" customWidth="1"/>
    <col min="769" max="769" width="3.75" customWidth="1"/>
    <col min="770" max="770" width="16.375" customWidth="1"/>
    <col min="776" max="776" width="20.125" customWidth="1"/>
    <col min="777" max="777" width="17.875" customWidth="1"/>
    <col min="779" max="779" width="12.875" bestFit="1" customWidth="1"/>
    <col min="781" max="781" width="12.875" bestFit="1" customWidth="1"/>
    <col min="1025" max="1025" width="3.75" customWidth="1"/>
    <col min="1026" max="1026" width="16.375" customWidth="1"/>
    <col min="1032" max="1032" width="20.125" customWidth="1"/>
    <col min="1033" max="1033" width="17.875" customWidth="1"/>
    <col min="1035" max="1035" width="12.875" bestFit="1" customWidth="1"/>
    <col min="1037" max="1037" width="12.875" bestFit="1" customWidth="1"/>
    <col min="1281" max="1281" width="3.75" customWidth="1"/>
    <col min="1282" max="1282" width="16.375" customWidth="1"/>
    <col min="1288" max="1288" width="20.125" customWidth="1"/>
    <col min="1289" max="1289" width="17.875" customWidth="1"/>
    <col min="1291" max="1291" width="12.875" bestFit="1" customWidth="1"/>
    <col min="1293" max="1293" width="12.875" bestFit="1" customWidth="1"/>
    <col min="1537" max="1537" width="3.75" customWidth="1"/>
    <col min="1538" max="1538" width="16.375" customWidth="1"/>
    <col min="1544" max="1544" width="20.125" customWidth="1"/>
    <col min="1545" max="1545" width="17.875" customWidth="1"/>
    <col min="1547" max="1547" width="12.875" bestFit="1" customWidth="1"/>
    <col min="1549" max="1549" width="12.875" bestFit="1" customWidth="1"/>
    <col min="1793" max="1793" width="3.75" customWidth="1"/>
    <col min="1794" max="1794" width="16.375" customWidth="1"/>
    <col min="1800" max="1800" width="20.125" customWidth="1"/>
    <col min="1801" max="1801" width="17.875" customWidth="1"/>
    <col min="1803" max="1803" width="12.875" bestFit="1" customWidth="1"/>
    <col min="1805" max="1805" width="12.875" bestFit="1" customWidth="1"/>
    <col min="2049" max="2049" width="3.75" customWidth="1"/>
    <col min="2050" max="2050" width="16.375" customWidth="1"/>
    <col min="2056" max="2056" width="20.125" customWidth="1"/>
    <col min="2057" max="2057" width="17.875" customWidth="1"/>
    <col min="2059" max="2059" width="12.875" bestFit="1" customWidth="1"/>
    <col min="2061" max="2061" width="12.875" bestFit="1" customWidth="1"/>
    <col min="2305" max="2305" width="3.75" customWidth="1"/>
    <col min="2306" max="2306" width="16.375" customWidth="1"/>
    <col min="2312" max="2312" width="20.125" customWidth="1"/>
    <col min="2313" max="2313" width="17.875" customWidth="1"/>
    <col min="2315" max="2315" width="12.875" bestFit="1" customWidth="1"/>
    <col min="2317" max="2317" width="12.875" bestFit="1" customWidth="1"/>
    <col min="2561" max="2561" width="3.75" customWidth="1"/>
    <col min="2562" max="2562" width="16.375" customWidth="1"/>
    <col min="2568" max="2568" width="20.125" customWidth="1"/>
    <col min="2569" max="2569" width="17.875" customWidth="1"/>
    <col min="2571" max="2571" width="12.875" bestFit="1" customWidth="1"/>
    <col min="2573" max="2573" width="12.875" bestFit="1" customWidth="1"/>
    <col min="2817" max="2817" width="3.75" customWidth="1"/>
    <col min="2818" max="2818" width="16.375" customWidth="1"/>
    <col min="2824" max="2824" width="20.125" customWidth="1"/>
    <col min="2825" max="2825" width="17.875" customWidth="1"/>
    <col min="2827" max="2827" width="12.875" bestFit="1" customWidth="1"/>
    <col min="2829" max="2829" width="12.875" bestFit="1" customWidth="1"/>
    <col min="3073" max="3073" width="3.75" customWidth="1"/>
    <col min="3074" max="3074" width="16.375" customWidth="1"/>
    <col min="3080" max="3080" width="20.125" customWidth="1"/>
    <col min="3081" max="3081" width="17.875" customWidth="1"/>
    <col min="3083" max="3083" width="12.875" bestFit="1" customWidth="1"/>
    <col min="3085" max="3085" width="12.875" bestFit="1" customWidth="1"/>
    <col min="3329" max="3329" width="3.75" customWidth="1"/>
    <col min="3330" max="3330" width="16.375" customWidth="1"/>
    <col min="3336" max="3336" width="20.125" customWidth="1"/>
    <col min="3337" max="3337" width="17.875" customWidth="1"/>
    <col min="3339" max="3339" width="12.875" bestFit="1" customWidth="1"/>
    <col min="3341" max="3341" width="12.875" bestFit="1" customWidth="1"/>
    <col min="3585" max="3585" width="3.75" customWidth="1"/>
    <col min="3586" max="3586" width="16.375" customWidth="1"/>
    <col min="3592" max="3592" width="20.125" customWidth="1"/>
    <col min="3593" max="3593" width="17.875" customWidth="1"/>
    <col min="3595" max="3595" width="12.875" bestFit="1" customWidth="1"/>
    <col min="3597" max="3597" width="12.875" bestFit="1" customWidth="1"/>
    <col min="3841" max="3841" width="3.75" customWidth="1"/>
    <col min="3842" max="3842" width="16.375" customWidth="1"/>
    <col min="3848" max="3848" width="20.125" customWidth="1"/>
    <col min="3849" max="3849" width="17.875" customWidth="1"/>
    <col min="3851" max="3851" width="12.875" bestFit="1" customWidth="1"/>
    <col min="3853" max="3853" width="12.875" bestFit="1" customWidth="1"/>
    <col min="4097" max="4097" width="3.75" customWidth="1"/>
    <col min="4098" max="4098" width="16.375" customWidth="1"/>
    <col min="4104" max="4104" width="20.125" customWidth="1"/>
    <col min="4105" max="4105" width="17.875" customWidth="1"/>
    <col min="4107" max="4107" width="12.875" bestFit="1" customWidth="1"/>
    <col min="4109" max="4109" width="12.875" bestFit="1" customWidth="1"/>
    <col min="4353" max="4353" width="3.75" customWidth="1"/>
    <col min="4354" max="4354" width="16.375" customWidth="1"/>
    <col min="4360" max="4360" width="20.125" customWidth="1"/>
    <col min="4361" max="4361" width="17.875" customWidth="1"/>
    <col min="4363" max="4363" width="12.875" bestFit="1" customWidth="1"/>
    <col min="4365" max="4365" width="12.875" bestFit="1" customWidth="1"/>
    <col min="4609" max="4609" width="3.75" customWidth="1"/>
    <col min="4610" max="4610" width="16.375" customWidth="1"/>
    <col min="4616" max="4616" width="20.125" customWidth="1"/>
    <col min="4617" max="4617" width="17.875" customWidth="1"/>
    <col min="4619" max="4619" width="12.875" bestFit="1" customWidth="1"/>
    <col min="4621" max="4621" width="12.875" bestFit="1" customWidth="1"/>
    <col min="4865" max="4865" width="3.75" customWidth="1"/>
    <col min="4866" max="4866" width="16.375" customWidth="1"/>
    <col min="4872" max="4872" width="20.125" customWidth="1"/>
    <col min="4873" max="4873" width="17.875" customWidth="1"/>
    <col min="4875" max="4875" width="12.875" bestFit="1" customWidth="1"/>
    <col min="4877" max="4877" width="12.875" bestFit="1" customWidth="1"/>
    <col min="5121" max="5121" width="3.75" customWidth="1"/>
    <col min="5122" max="5122" width="16.375" customWidth="1"/>
    <col min="5128" max="5128" width="20.125" customWidth="1"/>
    <col min="5129" max="5129" width="17.875" customWidth="1"/>
    <col min="5131" max="5131" width="12.875" bestFit="1" customWidth="1"/>
    <col min="5133" max="5133" width="12.875" bestFit="1" customWidth="1"/>
    <col min="5377" max="5377" width="3.75" customWidth="1"/>
    <col min="5378" max="5378" width="16.375" customWidth="1"/>
    <col min="5384" max="5384" width="20.125" customWidth="1"/>
    <col min="5385" max="5385" width="17.875" customWidth="1"/>
    <col min="5387" max="5387" width="12.875" bestFit="1" customWidth="1"/>
    <col min="5389" max="5389" width="12.875" bestFit="1" customWidth="1"/>
    <col min="5633" max="5633" width="3.75" customWidth="1"/>
    <col min="5634" max="5634" width="16.375" customWidth="1"/>
    <col min="5640" max="5640" width="20.125" customWidth="1"/>
    <col min="5641" max="5641" width="17.875" customWidth="1"/>
    <col min="5643" max="5643" width="12.875" bestFit="1" customWidth="1"/>
    <col min="5645" max="5645" width="12.875" bestFit="1" customWidth="1"/>
    <col min="5889" max="5889" width="3.75" customWidth="1"/>
    <col min="5890" max="5890" width="16.375" customWidth="1"/>
    <col min="5896" max="5896" width="20.125" customWidth="1"/>
    <col min="5897" max="5897" width="17.875" customWidth="1"/>
    <col min="5899" max="5899" width="12.875" bestFit="1" customWidth="1"/>
    <col min="5901" max="5901" width="12.875" bestFit="1" customWidth="1"/>
    <col min="6145" max="6145" width="3.75" customWidth="1"/>
    <col min="6146" max="6146" width="16.375" customWidth="1"/>
    <col min="6152" max="6152" width="20.125" customWidth="1"/>
    <col min="6153" max="6153" width="17.875" customWidth="1"/>
    <col min="6155" max="6155" width="12.875" bestFit="1" customWidth="1"/>
    <col min="6157" max="6157" width="12.875" bestFit="1" customWidth="1"/>
    <col min="6401" max="6401" width="3.75" customWidth="1"/>
    <col min="6402" max="6402" width="16.375" customWidth="1"/>
    <col min="6408" max="6408" width="20.125" customWidth="1"/>
    <col min="6409" max="6409" width="17.875" customWidth="1"/>
    <col min="6411" max="6411" width="12.875" bestFit="1" customWidth="1"/>
    <col min="6413" max="6413" width="12.875" bestFit="1" customWidth="1"/>
    <col min="6657" max="6657" width="3.75" customWidth="1"/>
    <col min="6658" max="6658" width="16.375" customWidth="1"/>
    <col min="6664" max="6664" width="20.125" customWidth="1"/>
    <col min="6665" max="6665" width="17.875" customWidth="1"/>
    <col min="6667" max="6667" width="12.875" bestFit="1" customWidth="1"/>
    <col min="6669" max="6669" width="12.875" bestFit="1" customWidth="1"/>
    <col min="6913" max="6913" width="3.75" customWidth="1"/>
    <col min="6914" max="6914" width="16.375" customWidth="1"/>
    <col min="6920" max="6920" width="20.125" customWidth="1"/>
    <col min="6921" max="6921" width="17.875" customWidth="1"/>
    <col min="6923" max="6923" width="12.875" bestFit="1" customWidth="1"/>
    <col min="6925" max="6925" width="12.875" bestFit="1" customWidth="1"/>
    <col min="7169" max="7169" width="3.75" customWidth="1"/>
    <col min="7170" max="7170" width="16.375" customWidth="1"/>
    <col min="7176" max="7176" width="20.125" customWidth="1"/>
    <col min="7177" max="7177" width="17.875" customWidth="1"/>
    <col min="7179" max="7179" width="12.875" bestFit="1" customWidth="1"/>
    <col min="7181" max="7181" width="12.875" bestFit="1" customWidth="1"/>
    <col min="7425" max="7425" width="3.75" customWidth="1"/>
    <col min="7426" max="7426" width="16.375" customWidth="1"/>
    <col min="7432" max="7432" width="20.125" customWidth="1"/>
    <col min="7433" max="7433" width="17.875" customWidth="1"/>
    <col min="7435" max="7435" width="12.875" bestFit="1" customWidth="1"/>
    <col min="7437" max="7437" width="12.875" bestFit="1" customWidth="1"/>
    <col min="7681" max="7681" width="3.75" customWidth="1"/>
    <col min="7682" max="7682" width="16.375" customWidth="1"/>
    <col min="7688" max="7688" width="20.125" customWidth="1"/>
    <col min="7689" max="7689" width="17.875" customWidth="1"/>
    <col min="7691" max="7691" width="12.875" bestFit="1" customWidth="1"/>
    <col min="7693" max="7693" width="12.875" bestFit="1" customWidth="1"/>
    <col min="7937" max="7937" width="3.75" customWidth="1"/>
    <col min="7938" max="7938" width="16.375" customWidth="1"/>
    <col min="7944" max="7944" width="20.125" customWidth="1"/>
    <col min="7945" max="7945" width="17.875" customWidth="1"/>
    <col min="7947" max="7947" width="12.875" bestFit="1" customWidth="1"/>
    <col min="7949" max="7949" width="12.875" bestFit="1" customWidth="1"/>
    <col min="8193" max="8193" width="3.75" customWidth="1"/>
    <col min="8194" max="8194" width="16.375" customWidth="1"/>
    <col min="8200" max="8200" width="20.125" customWidth="1"/>
    <col min="8201" max="8201" width="17.875" customWidth="1"/>
    <col min="8203" max="8203" width="12.875" bestFit="1" customWidth="1"/>
    <col min="8205" max="8205" width="12.875" bestFit="1" customWidth="1"/>
    <col min="8449" max="8449" width="3.75" customWidth="1"/>
    <col min="8450" max="8450" width="16.375" customWidth="1"/>
    <col min="8456" max="8456" width="20.125" customWidth="1"/>
    <col min="8457" max="8457" width="17.875" customWidth="1"/>
    <col min="8459" max="8459" width="12.875" bestFit="1" customWidth="1"/>
    <col min="8461" max="8461" width="12.875" bestFit="1" customWidth="1"/>
    <col min="8705" max="8705" width="3.75" customWidth="1"/>
    <col min="8706" max="8706" width="16.375" customWidth="1"/>
    <col min="8712" max="8712" width="20.125" customWidth="1"/>
    <col min="8713" max="8713" width="17.875" customWidth="1"/>
    <col min="8715" max="8715" width="12.875" bestFit="1" customWidth="1"/>
    <col min="8717" max="8717" width="12.875" bestFit="1" customWidth="1"/>
    <col min="8961" max="8961" width="3.75" customWidth="1"/>
    <col min="8962" max="8962" width="16.375" customWidth="1"/>
    <col min="8968" max="8968" width="20.125" customWidth="1"/>
    <col min="8969" max="8969" width="17.875" customWidth="1"/>
    <col min="8971" max="8971" width="12.875" bestFit="1" customWidth="1"/>
    <col min="8973" max="8973" width="12.875" bestFit="1" customWidth="1"/>
    <col min="9217" max="9217" width="3.75" customWidth="1"/>
    <col min="9218" max="9218" width="16.375" customWidth="1"/>
    <col min="9224" max="9224" width="20.125" customWidth="1"/>
    <col min="9225" max="9225" width="17.875" customWidth="1"/>
    <col min="9227" max="9227" width="12.875" bestFit="1" customWidth="1"/>
    <col min="9229" max="9229" width="12.875" bestFit="1" customWidth="1"/>
    <col min="9473" max="9473" width="3.75" customWidth="1"/>
    <col min="9474" max="9474" width="16.375" customWidth="1"/>
    <col min="9480" max="9480" width="20.125" customWidth="1"/>
    <col min="9481" max="9481" width="17.875" customWidth="1"/>
    <col min="9483" max="9483" width="12.875" bestFit="1" customWidth="1"/>
    <col min="9485" max="9485" width="12.875" bestFit="1" customWidth="1"/>
    <col min="9729" max="9729" width="3.75" customWidth="1"/>
    <col min="9730" max="9730" width="16.375" customWidth="1"/>
    <col min="9736" max="9736" width="20.125" customWidth="1"/>
    <col min="9737" max="9737" width="17.875" customWidth="1"/>
    <col min="9739" max="9739" width="12.875" bestFit="1" customWidth="1"/>
    <col min="9741" max="9741" width="12.875" bestFit="1" customWidth="1"/>
    <col min="9985" max="9985" width="3.75" customWidth="1"/>
    <col min="9986" max="9986" width="16.375" customWidth="1"/>
    <col min="9992" max="9992" width="20.125" customWidth="1"/>
    <col min="9993" max="9993" width="17.875" customWidth="1"/>
    <col min="9995" max="9995" width="12.875" bestFit="1" customWidth="1"/>
    <col min="9997" max="9997" width="12.875" bestFit="1" customWidth="1"/>
    <col min="10241" max="10241" width="3.75" customWidth="1"/>
    <col min="10242" max="10242" width="16.375" customWidth="1"/>
    <col min="10248" max="10248" width="20.125" customWidth="1"/>
    <col min="10249" max="10249" width="17.875" customWidth="1"/>
    <col min="10251" max="10251" width="12.875" bestFit="1" customWidth="1"/>
    <col min="10253" max="10253" width="12.875" bestFit="1" customWidth="1"/>
    <col min="10497" max="10497" width="3.75" customWidth="1"/>
    <col min="10498" max="10498" width="16.375" customWidth="1"/>
    <col min="10504" max="10504" width="20.125" customWidth="1"/>
    <col min="10505" max="10505" width="17.875" customWidth="1"/>
    <col min="10507" max="10507" width="12.875" bestFit="1" customWidth="1"/>
    <col min="10509" max="10509" width="12.875" bestFit="1" customWidth="1"/>
    <col min="10753" max="10753" width="3.75" customWidth="1"/>
    <col min="10754" max="10754" width="16.375" customWidth="1"/>
    <col min="10760" max="10760" width="20.125" customWidth="1"/>
    <col min="10761" max="10761" width="17.875" customWidth="1"/>
    <col min="10763" max="10763" width="12.875" bestFit="1" customWidth="1"/>
    <col min="10765" max="10765" width="12.875" bestFit="1" customWidth="1"/>
    <col min="11009" max="11009" width="3.75" customWidth="1"/>
    <col min="11010" max="11010" width="16.375" customWidth="1"/>
    <col min="11016" max="11016" width="20.125" customWidth="1"/>
    <col min="11017" max="11017" width="17.875" customWidth="1"/>
    <col min="11019" max="11019" width="12.875" bestFit="1" customWidth="1"/>
    <col min="11021" max="11021" width="12.875" bestFit="1" customWidth="1"/>
    <col min="11265" max="11265" width="3.75" customWidth="1"/>
    <col min="11266" max="11266" width="16.375" customWidth="1"/>
    <col min="11272" max="11272" width="20.125" customWidth="1"/>
    <col min="11273" max="11273" width="17.875" customWidth="1"/>
    <col min="11275" max="11275" width="12.875" bestFit="1" customWidth="1"/>
    <col min="11277" max="11277" width="12.875" bestFit="1" customWidth="1"/>
    <col min="11521" max="11521" width="3.75" customWidth="1"/>
    <col min="11522" max="11522" width="16.375" customWidth="1"/>
    <col min="11528" max="11528" width="20.125" customWidth="1"/>
    <col min="11529" max="11529" width="17.875" customWidth="1"/>
    <col min="11531" max="11531" width="12.875" bestFit="1" customWidth="1"/>
    <col min="11533" max="11533" width="12.875" bestFit="1" customWidth="1"/>
    <col min="11777" max="11777" width="3.75" customWidth="1"/>
    <col min="11778" max="11778" width="16.375" customWidth="1"/>
    <col min="11784" max="11784" width="20.125" customWidth="1"/>
    <col min="11785" max="11785" width="17.875" customWidth="1"/>
    <col min="11787" max="11787" width="12.875" bestFit="1" customWidth="1"/>
    <col min="11789" max="11789" width="12.875" bestFit="1" customWidth="1"/>
    <col min="12033" max="12033" width="3.75" customWidth="1"/>
    <col min="12034" max="12034" width="16.375" customWidth="1"/>
    <col min="12040" max="12040" width="20.125" customWidth="1"/>
    <col min="12041" max="12041" width="17.875" customWidth="1"/>
    <col min="12043" max="12043" width="12.875" bestFit="1" customWidth="1"/>
    <col min="12045" max="12045" width="12.875" bestFit="1" customWidth="1"/>
    <col min="12289" max="12289" width="3.75" customWidth="1"/>
    <col min="12290" max="12290" width="16.375" customWidth="1"/>
    <col min="12296" max="12296" width="20.125" customWidth="1"/>
    <col min="12297" max="12297" width="17.875" customWidth="1"/>
    <col min="12299" max="12299" width="12.875" bestFit="1" customWidth="1"/>
    <col min="12301" max="12301" width="12.875" bestFit="1" customWidth="1"/>
    <col min="12545" max="12545" width="3.75" customWidth="1"/>
    <col min="12546" max="12546" width="16.375" customWidth="1"/>
    <col min="12552" max="12552" width="20.125" customWidth="1"/>
    <col min="12553" max="12553" width="17.875" customWidth="1"/>
    <col min="12555" max="12555" width="12.875" bestFit="1" customWidth="1"/>
    <col min="12557" max="12557" width="12.875" bestFit="1" customWidth="1"/>
    <col min="12801" max="12801" width="3.75" customWidth="1"/>
    <col min="12802" max="12802" width="16.375" customWidth="1"/>
    <col min="12808" max="12808" width="20.125" customWidth="1"/>
    <col min="12809" max="12809" width="17.875" customWidth="1"/>
    <col min="12811" max="12811" width="12.875" bestFit="1" customWidth="1"/>
    <col min="12813" max="12813" width="12.875" bestFit="1" customWidth="1"/>
    <col min="13057" max="13057" width="3.75" customWidth="1"/>
    <col min="13058" max="13058" width="16.375" customWidth="1"/>
    <col min="13064" max="13064" width="20.125" customWidth="1"/>
    <col min="13065" max="13065" width="17.875" customWidth="1"/>
    <col min="13067" max="13067" width="12.875" bestFit="1" customWidth="1"/>
    <col min="13069" max="13069" width="12.875" bestFit="1" customWidth="1"/>
    <col min="13313" max="13313" width="3.75" customWidth="1"/>
    <col min="13314" max="13314" width="16.375" customWidth="1"/>
    <col min="13320" max="13320" width="20.125" customWidth="1"/>
    <col min="13321" max="13321" width="17.875" customWidth="1"/>
    <col min="13323" max="13323" width="12.875" bestFit="1" customWidth="1"/>
    <col min="13325" max="13325" width="12.875" bestFit="1" customWidth="1"/>
    <col min="13569" max="13569" width="3.75" customWidth="1"/>
    <col min="13570" max="13570" width="16.375" customWidth="1"/>
    <col min="13576" max="13576" width="20.125" customWidth="1"/>
    <col min="13577" max="13577" width="17.875" customWidth="1"/>
    <col min="13579" max="13579" width="12.875" bestFit="1" customWidth="1"/>
    <col min="13581" max="13581" width="12.875" bestFit="1" customWidth="1"/>
    <col min="13825" max="13825" width="3.75" customWidth="1"/>
    <col min="13826" max="13826" width="16.375" customWidth="1"/>
    <col min="13832" max="13832" width="20.125" customWidth="1"/>
    <col min="13833" max="13833" width="17.875" customWidth="1"/>
    <col min="13835" max="13835" width="12.875" bestFit="1" customWidth="1"/>
    <col min="13837" max="13837" width="12.875" bestFit="1" customWidth="1"/>
    <col min="14081" max="14081" width="3.75" customWidth="1"/>
    <col min="14082" max="14082" width="16.375" customWidth="1"/>
    <col min="14088" max="14088" width="20.125" customWidth="1"/>
    <col min="14089" max="14089" width="17.875" customWidth="1"/>
    <col min="14091" max="14091" width="12.875" bestFit="1" customWidth="1"/>
    <col min="14093" max="14093" width="12.875" bestFit="1" customWidth="1"/>
    <col min="14337" max="14337" width="3.75" customWidth="1"/>
    <col min="14338" max="14338" width="16.375" customWidth="1"/>
    <col min="14344" max="14344" width="20.125" customWidth="1"/>
    <col min="14345" max="14345" width="17.875" customWidth="1"/>
    <col min="14347" max="14347" width="12.875" bestFit="1" customWidth="1"/>
    <col min="14349" max="14349" width="12.875" bestFit="1" customWidth="1"/>
    <col min="14593" max="14593" width="3.75" customWidth="1"/>
    <col min="14594" max="14594" width="16.375" customWidth="1"/>
    <col min="14600" max="14600" width="20.125" customWidth="1"/>
    <col min="14601" max="14601" width="17.875" customWidth="1"/>
    <col min="14603" max="14603" width="12.875" bestFit="1" customWidth="1"/>
    <col min="14605" max="14605" width="12.875" bestFit="1" customWidth="1"/>
    <col min="14849" max="14849" width="3.75" customWidth="1"/>
    <col min="14850" max="14850" width="16.375" customWidth="1"/>
    <col min="14856" max="14856" width="20.125" customWidth="1"/>
    <col min="14857" max="14857" width="17.875" customWidth="1"/>
    <col min="14859" max="14859" width="12.875" bestFit="1" customWidth="1"/>
    <col min="14861" max="14861" width="12.875" bestFit="1" customWidth="1"/>
    <col min="15105" max="15105" width="3.75" customWidth="1"/>
    <col min="15106" max="15106" width="16.375" customWidth="1"/>
    <col min="15112" max="15112" width="20.125" customWidth="1"/>
    <col min="15113" max="15113" width="17.875" customWidth="1"/>
    <col min="15115" max="15115" width="12.875" bestFit="1" customWidth="1"/>
    <col min="15117" max="15117" width="12.875" bestFit="1" customWidth="1"/>
    <col min="15361" max="15361" width="3.75" customWidth="1"/>
    <col min="15362" max="15362" width="16.375" customWidth="1"/>
    <col min="15368" max="15368" width="20.125" customWidth="1"/>
    <col min="15369" max="15369" width="17.875" customWidth="1"/>
    <col min="15371" max="15371" width="12.875" bestFit="1" customWidth="1"/>
    <col min="15373" max="15373" width="12.875" bestFit="1" customWidth="1"/>
    <col min="15617" max="15617" width="3.75" customWidth="1"/>
    <col min="15618" max="15618" width="16.375" customWidth="1"/>
    <col min="15624" max="15624" width="20.125" customWidth="1"/>
    <col min="15625" max="15625" width="17.875" customWidth="1"/>
    <col min="15627" max="15627" width="12.875" bestFit="1" customWidth="1"/>
    <col min="15629" max="15629" width="12.875" bestFit="1" customWidth="1"/>
    <col min="15873" max="15873" width="3.75" customWidth="1"/>
    <col min="15874" max="15874" width="16.375" customWidth="1"/>
    <col min="15880" max="15880" width="20.125" customWidth="1"/>
    <col min="15881" max="15881" width="17.875" customWidth="1"/>
    <col min="15883" max="15883" width="12.875" bestFit="1" customWidth="1"/>
    <col min="15885" max="15885" width="12.875" bestFit="1" customWidth="1"/>
    <col min="16129" max="16129" width="3.75" customWidth="1"/>
    <col min="16130" max="16130" width="16.375" customWidth="1"/>
    <col min="16136" max="16136" width="20.125" customWidth="1"/>
    <col min="16137" max="16137" width="17.875" customWidth="1"/>
    <col min="16139" max="16139" width="12.875" bestFit="1" customWidth="1"/>
    <col min="16141" max="16141" width="12.875" bestFit="1" customWidth="1"/>
  </cols>
  <sheetData>
    <row r="1" spans="1:10" ht="9" customHeight="1">
      <c r="A1" s="45"/>
      <c r="B1" s="46"/>
      <c r="C1" s="45"/>
      <c r="D1" s="46"/>
      <c r="E1" s="46"/>
      <c r="F1" s="46"/>
      <c r="G1" s="46"/>
      <c r="H1" s="46"/>
      <c r="I1" s="47"/>
    </row>
    <row r="2" spans="1:10" ht="18" customHeight="1">
      <c r="A2" s="549" t="s">
        <v>72</v>
      </c>
      <c r="B2" s="549"/>
      <c r="C2" s="549"/>
      <c r="D2" s="549"/>
      <c r="E2" s="549"/>
      <c r="F2" s="549"/>
      <c r="G2" s="549"/>
      <c r="H2" s="549"/>
      <c r="I2" s="549"/>
    </row>
    <row r="3" spans="1:10" ht="18" customHeight="1">
      <c r="A3" s="550" t="s">
        <v>31</v>
      </c>
      <c r="B3" s="550"/>
      <c r="C3" s="550"/>
      <c r="D3" s="550"/>
      <c r="E3" s="550"/>
      <c r="F3" s="550"/>
      <c r="G3" s="550"/>
      <c r="H3" s="550"/>
      <c r="I3" s="550"/>
    </row>
    <row r="4" spans="1:10" ht="9" customHeight="1" thickBot="1">
      <c r="A4" s="48"/>
      <c r="B4" s="49"/>
      <c r="C4" s="49"/>
      <c r="D4" s="49"/>
      <c r="E4" s="49"/>
      <c r="F4" s="49"/>
      <c r="G4" s="49"/>
      <c r="H4" s="49"/>
      <c r="I4" s="49"/>
    </row>
    <row r="5" spans="1:10" ht="18" customHeight="1">
      <c r="A5" s="45"/>
      <c r="B5" s="50"/>
      <c r="C5" s="50"/>
      <c r="D5" s="50"/>
      <c r="E5" s="50"/>
      <c r="F5" s="50"/>
      <c r="G5" s="50"/>
      <c r="H5" s="51" t="s">
        <v>32</v>
      </c>
      <c r="I5" s="51" t="s">
        <v>33</v>
      </c>
    </row>
    <row r="6" spans="1:10" ht="18" customHeight="1">
      <c r="A6" s="45">
        <v>1</v>
      </c>
      <c r="B6" s="52" t="s">
        <v>34</v>
      </c>
      <c r="C6" s="50"/>
      <c r="D6" s="53"/>
      <c r="E6" s="53"/>
      <c r="F6" s="53"/>
      <c r="G6" s="53"/>
      <c r="H6" s="46"/>
      <c r="I6" s="46"/>
    </row>
    <row r="7" spans="1:10" ht="18" customHeight="1">
      <c r="A7" s="45"/>
      <c r="B7" s="54" t="s">
        <v>35</v>
      </c>
      <c r="C7" s="45"/>
      <c r="D7" s="46"/>
      <c r="E7" s="53"/>
      <c r="F7" s="53"/>
      <c r="G7" s="53"/>
      <c r="H7" s="55">
        <f>I9</f>
        <v>0</v>
      </c>
      <c r="I7" s="55"/>
    </row>
    <row r="8" spans="1:10" ht="18" customHeight="1">
      <c r="A8" s="45"/>
      <c r="B8" s="54" t="s">
        <v>36</v>
      </c>
      <c r="C8" s="45"/>
      <c r="D8" s="46"/>
      <c r="E8" s="53"/>
      <c r="F8" s="53"/>
      <c r="G8" s="53"/>
      <c r="H8" s="55">
        <f>'I&amp;E 25'!D33</f>
        <v>0</v>
      </c>
      <c r="I8" s="55">
        <f>'I&amp;E 25'!E33</f>
        <v>0</v>
      </c>
    </row>
    <row r="9" spans="1:10" ht="18" customHeight="1">
      <c r="A9" s="45"/>
      <c r="B9" s="46" t="s">
        <v>37</v>
      </c>
      <c r="C9" s="45"/>
      <c r="D9" s="46"/>
      <c r="E9" s="50"/>
      <c r="F9" s="50"/>
      <c r="G9" s="50"/>
      <c r="H9" s="56">
        <f>SUM(H7:H8)</f>
        <v>0</v>
      </c>
      <c r="I9" s="56">
        <f>SUM(I7:I8)</f>
        <v>0</v>
      </c>
    </row>
    <row r="10" spans="1:10" ht="18" customHeight="1">
      <c r="A10" s="45">
        <v>2</v>
      </c>
      <c r="B10" s="52" t="s">
        <v>38</v>
      </c>
      <c r="C10" s="45"/>
      <c r="D10" s="46"/>
      <c r="E10" s="50"/>
      <c r="F10" s="50"/>
      <c r="G10" s="50"/>
      <c r="H10" s="57"/>
      <c r="I10" s="57"/>
      <c r="J10" s="57"/>
    </row>
    <row r="11" spans="1:10" ht="18" customHeight="1">
      <c r="A11" s="45"/>
      <c r="B11" s="58" t="s">
        <v>39</v>
      </c>
      <c r="C11" s="45"/>
      <c r="D11" s="46"/>
      <c r="E11" s="50"/>
      <c r="F11" s="50"/>
      <c r="G11" s="50"/>
      <c r="H11" s="47">
        <f>0</f>
        <v>0</v>
      </c>
      <c r="I11" s="47">
        <f>0</f>
        <v>0</v>
      </c>
      <c r="J11" s="47"/>
    </row>
    <row r="12" spans="1:10" ht="18" customHeight="1">
      <c r="A12" s="45"/>
      <c r="B12" s="58"/>
      <c r="C12" s="45"/>
      <c r="D12" s="46"/>
      <c r="E12" s="50"/>
      <c r="F12" s="50"/>
      <c r="G12" s="50"/>
      <c r="H12" s="56">
        <f>SUM(H11:H11)</f>
        <v>0</v>
      </c>
      <c r="I12" s="56">
        <f>SUM(I11:I11)</f>
        <v>0</v>
      </c>
      <c r="J12" s="57"/>
    </row>
    <row r="13" spans="1:10" ht="18" customHeight="1">
      <c r="A13" s="45">
        <v>3</v>
      </c>
      <c r="B13" s="52" t="s">
        <v>7</v>
      </c>
      <c r="C13" s="46"/>
      <c r="D13" s="46"/>
      <c r="E13" s="46"/>
      <c r="F13" s="46"/>
      <c r="G13" s="46"/>
      <c r="J13" s="55"/>
    </row>
    <row r="14" spans="1:10" ht="18" customHeight="1">
      <c r="A14" s="45"/>
      <c r="B14" s="59" t="s">
        <v>40</v>
      </c>
      <c r="C14" s="46"/>
      <c r="D14" s="46"/>
      <c r="E14" s="46"/>
      <c r="F14" s="46"/>
      <c r="G14" s="46"/>
      <c r="H14" s="55"/>
      <c r="I14" s="47"/>
      <c r="J14" s="55"/>
    </row>
    <row r="15" spans="1:10" ht="18" customHeight="1">
      <c r="A15" s="45"/>
      <c r="B15" s="46" t="s">
        <v>39</v>
      </c>
      <c r="C15" s="46"/>
      <c r="D15" s="46"/>
      <c r="E15" s="46"/>
      <c r="F15" s="46"/>
      <c r="G15" s="46"/>
      <c r="H15" s="55">
        <v>0</v>
      </c>
      <c r="I15" s="47">
        <v>0</v>
      </c>
      <c r="J15" s="55"/>
    </row>
    <row r="16" spans="1:10" ht="18" customHeight="1">
      <c r="A16" s="45"/>
      <c r="B16" s="59" t="s">
        <v>41</v>
      </c>
      <c r="C16" s="46"/>
      <c r="D16" s="46"/>
      <c r="E16" s="46"/>
      <c r="F16" s="46"/>
      <c r="G16" s="46"/>
      <c r="H16" s="55"/>
      <c r="I16" s="47"/>
      <c r="J16" s="55"/>
    </row>
    <row r="17" spans="1:10" ht="18" customHeight="1">
      <c r="A17" s="45"/>
      <c r="B17" s="58" t="s">
        <v>42</v>
      </c>
      <c r="C17" s="46"/>
      <c r="D17" s="46"/>
      <c r="E17" s="46"/>
      <c r="F17" s="46"/>
      <c r="G17" s="46"/>
      <c r="H17" s="55">
        <v>0</v>
      </c>
      <c r="I17" s="55">
        <v>0</v>
      </c>
      <c r="J17" s="55"/>
    </row>
    <row r="18" spans="1:10" ht="18" customHeight="1">
      <c r="A18" s="45"/>
      <c r="B18" s="52"/>
      <c r="C18" s="52"/>
      <c r="D18" s="46"/>
      <c r="E18" s="52"/>
      <c r="F18" s="52"/>
      <c r="G18" s="52"/>
      <c r="H18" s="56">
        <f>SUM(H15:H17)</f>
        <v>0</v>
      </c>
      <c r="I18" s="56">
        <f>SUM(I15:I17)</f>
        <v>0</v>
      </c>
      <c r="J18" s="57"/>
    </row>
    <row r="19" spans="1:10" ht="18" customHeight="1">
      <c r="A19" s="45">
        <v>4</v>
      </c>
      <c r="B19" s="52" t="s">
        <v>43</v>
      </c>
      <c r="C19" s="46"/>
      <c r="D19" s="46"/>
      <c r="E19" s="52"/>
      <c r="F19" s="52"/>
      <c r="G19" s="52"/>
      <c r="H19" s="51"/>
      <c r="I19" s="47"/>
    </row>
    <row r="20" spans="1:10" ht="18" customHeight="1">
      <c r="A20" s="45"/>
      <c r="B20" s="46" t="s">
        <v>39</v>
      </c>
      <c r="C20" s="46"/>
      <c r="D20" s="46"/>
      <c r="E20" s="52"/>
      <c r="F20" s="52"/>
      <c r="G20" s="52"/>
      <c r="H20" s="47">
        <v>0</v>
      </c>
      <c r="I20" s="47">
        <v>0</v>
      </c>
    </row>
    <row r="21" spans="1:10" ht="18" customHeight="1">
      <c r="A21" s="45"/>
      <c r="B21" s="52"/>
      <c r="C21" s="46"/>
      <c r="D21" s="46"/>
      <c r="E21" s="52"/>
      <c r="F21" s="52"/>
      <c r="G21" s="52"/>
      <c r="H21" s="56">
        <f>SUM(H20)</f>
        <v>0</v>
      </c>
      <c r="I21" s="56">
        <f>SUM(I20)</f>
        <v>0</v>
      </c>
    </row>
    <row r="22" spans="1:10" ht="18" customHeight="1">
      <c r="A22" s="45">
        <v>6</v>
      </c>
      <c r="B22" s="52" t="s">
        <v>44</v>
      </c>
      <c r="C22" s="60"/>
      <c r="D22" s="60"/>
      <c r="E22" s="60"/>
      <c r="F22" s="60"/>
      <c r="G22" s="61"/>
      <c r="H22" s="46"/>
      <c r="I22" s="47"/>
    </row>
    <row r="23" spans="1:10" ht="18" customHeight="1">
      <c r="A23" s="45"/>
      <c r="B23" s="46" t="s">
        <v>39</v>
      </c>
      <c r="C23" s="60"/>
      <c r="D23" s="60"/>
      <c r="E23" s="60"/>
      <c r="F23" s="60"/>
      <c r="G23" s="61"/>
      <c r="H23" s="57">
        <v>0</v>
      </c>
      <c r="I23" s="47">
        <v>0</v>
      </c>
    </row>
    <row r="24" spans="1:10" ht="18" customHeight="1">
      <c r="A24" s="45"/>
      <c r="B24" s="52"/>
      <c r="C24" s="1"/>
      <c r="D24" s="46"/>
      <c r="E24" s="1"/>
      <c r="F24" s="1"/>
      <c r="G24" s="1"/>
      <c r="H24" s="56">
        <v>0</v>
      </c>
      <c r="I24" s="56">
        <v>0</v>
      </c>
    </row>
    <row r="25" spans="1:10" ht="18" customHeight="1">
      <c r="A25" s="45">
        <v>7</v>
      </c>
      <c r="B25" s="62" t="s">
        <v>45</v>
      </c>
      <c r="C25" s="60"/>
      <c r="D25" s="46"/>
      <c r="E25" s="60"/>
      <c r="F25" s="60"/>
      <c r="G25" s="60"/>
      <c r="H25" s="46"/>
      <c r="I25" s="47"/>
    </row>
    <row r="26" spans="1:10" ht="18" customHeight="1">
      <c r="A26" s="45"/>
      <c r="B26" s="46" t="s">
        <v>39</v>
      </c>
      <c r="C26" s="60"/>
      <c r="D26" s="46"/>
      <c r="E26" s="60"/>
      <c r="F26" s="60"/>
      <c r="G26" s="60"/>
      <c r="H26" s="57">
        <v>0</v>
      </c>
      <c r="I26" s="47">
        <v>0</v>
      </c>
    </row>
    <row r="27" spans="1:10" ht="18" customHeight="1">
      <c r="A27" s="45"/>
      <c r="B27" s="52"/>
      <c r="C27" s="60"/>
      <c r="D27" s="46"/>
      <c r="E27" s="60"/>
      <c r="F27" s="60"/>
      <c r="G27" s="60"/>
      <c r="H27" s="56">
        <v>0</v>
      </c>
      <c r="I27" s="56">
        <v>0</v>
      </c>
    </row>
    <row r="28" spans="1:10" ht="18" customHeight="1">
      <c r="A28" s="45">
        <v>8</v>
      </c>
      <c r="B28" s="63" t="s">
        <v>46</v>
      </c>
      <c r="C28" s="64"/>
      <c r="D28" s="46"/>
      <c r="E28" s="64"/>
      <c r="F28" s="64"/>
      <c r="G28" s="64"/>
      <c r="H28" s="47"/>
      <c r="I28" s="47"/>
    </row>
    <row r="29" spans="1:10" ht="18" customHeight="1">
      <c r="A29" s="45"/>
      <c r="B29" s="46" t="s">
        <v>39</v>
      </c>
      <c r="C29" s="64"/>
      <c r="D29" s="46"/>
      <c r="E29" s="64"/>
      <c r="F29" s="64"/>
      <c r="G29" s="64"/>
      <c r="H29" s="47">
        <v>0</v>
      </c>
      <c r="I29" s="47">
        <v>0</v>
      </c>
    </row>
    <row r="30" spans="1:10" ht="18" customHeight="1">
      <c r="A30" s="45"/>
      <c r="B30" s="52"/>
      <c r="C30" s="52"/>
      <c r="D30" s="46"/>
      <c r="E30" s="52"/>
      <c r="F30" s="52"/>
      <c r="G30" s="52"/>
      <c r="H30" s="56">
        <f>SUM(H29:H29)</f>
        <v>0</v>
      </c>
      <c r="I30" s="56">
        <f>SUM(I29:I29)</f>
        <v>0</v>
      </c>
    </row>
    <row r="31" spans="1:10" ht="18" customHeight="1">
      <c r="A31" s="45">
        <v>9</v>
      </c>
      <c r="B31" s="65" t="s">
        <v>47</v>
      </c>
      <c r="C31" s="46"/>
      <c r="D31" s="46"/>
      <c r="E31" s="46"/>
      <c r="F31" s="46"/>
      <c r="G31" s="46"/>
      <c r="H31" s="46"/>
      <c r="I31" s="47"/>
    </row>
    <row r="32" spans="1:10" ht="18" customHeight="1">
      <c r="A32" s="45"/>
      <c r="B32" s="66" t="s">
        <v>39</v>
      </c>
      <c r="C32" s="46"/>
      <c r="D32" s="46"/>
      <c r="E32" s="46"/>
      <c r="F32" s="46"/>
      <c r="G32" s="46"/>
      <c r="H32" s="47">
        <v>0</v>
      </c>
      <c r="I32" s="47">
        <v>0</v>
      </c>
    </row>
    <row r="33" spans="1:13" ht="18" customHeight="1">
      <c r="A33" s="45"/>
      <c r="B33" s="52"/>
      <c r="C33" s="45"/>
      <c r="D33" s="46"/>
      <c r="E33" s="46"/>
      <c r="F33" s="46"/>
      <c r="G33" s="46"/>
      <c r="H33" s="67"/>
      <c r="I33" s="67"/>
    </row>
    <row r="34" spans="1:13" ht="18" customHeight="1">
      <c r="A34" s="45">
        <v>10</v>
      </c>
      <c r="B34" s="52" t="s">
        <v>48</v>
      </c>
      <c r="C34" s="60"/>
      <c r="D34" s="46"/>
      <c r="E34" s="60"/>
      <c r="F34" s="60"/>
      <c r="G34" s="60"/>
      <c r="H34" s="57"/>
      <c r="I34" s="47"/>
    </row>
    <row r="35" spans="1:13" ht="18" customHeight="1">
      <c r="A35" s="45"/>
      <c r="B35" s="66" t="s">
        <v>71</v>
      </c>
      <c r="C35" s="58"/>
      <c r="D35" s="46"/>
      <c r="E35" s="64"/>
      <c r="F35" s="64"/>
      <c r="G35" s="64"/>
      <c r="H35" s="68">
        <v>0</v>
      </c>
      <c r="I35" s="68">
        <v>0</v>
      </c>
    </row>
    <row r="36" spans="1:13" ht="18" customHeight="1">
      <c r="A36" s="45"/>
      <c r="B36" s="66" t="s">
        <v>49</v>
      </c>
      <c r="C36" s="58"/>
      <c r="D36" s="46"/>
      <c r="E36" s="46"/>
      <c r="F36" s="46"/>
      <c r="G36" s="46"/>
      <c r="H36" s="68">
        <v>0</v>
      </c>
      <c r="I36" s="68">
        <v>0</v>
      </c>
    </row>
    <row r="37" spans="1:13" ht="18" customHeight="1">
      <c r="A37" s="46"/>
      <c r="B37" s="46"/>
      <c r="C37" s="46"/>
      <c r="D37" s="46"/>
      <c r="E37" s="46"/>
      <c r="F37" s="46"/>
      <c r="G37" s="46"/>
      <c r="H37" s="56">
        <f>SUM(H35:H36)</f>
        <v>0</v>
      </c>
      <c r="I37" s="56">
        <f>SUM(I35:I36)</f>
        <v>0</v>
      </c>
    </row>
    <row r="38" spans="1:13" ht="18" customHeight="1">
      <c r="A38" s="45">
        <v>11</v>
      </c>
      <c r="B38" s="52" t="s">
        <v>21</v>
      </c>
      <c r="C38" s="40"/>
    </row>
    <row r="39" spans="1:13" ht="18" customHeight="1">
      <c r="A39" s="45"/>
      <c r="B39" s="66" t="s">
        <v>39</v>
      </c>
      <c r="C39" s="40"/>
      <c r="H39" s="47">
        <v>0</v>
      </c>
      <c r="I39" s="47">
        <v>0</v>
      </c>
    </row>
    <row r="40" spans="1:13" ht="18" customHeight="1">
      <c r="A40" s="45"/>
      <c r="B40" s="65"/>
      <c r="C40" s="46"/>
      <c r="H40" s="67"/>
      <c r="I40" s="67"/>
    </row>
    <row r="41" spans="1:13" ht="18" customHeight="1">
      <c r="A41" s="45">
        <v>12</v>
      </c>
      <c r="B41" s="52" t="s">
        <v>22</v>
      </c>
      <c r="C41" s="46"/>
    </row>
    <row r="42" spans="1:13" ht="18" customHeight="1">
      <c r="A42" s="45"/>
      <c r="B42" s="66" t="s">
        <v>39</v>
      </c>
      <c r="C42" s="40"/>
      <c r="H42" s="68">
        <f>0</f>
        <v>0</v>
      </c>
      <c r="I42" s="69">
        <f>0</f>
        <v>0</v>
      </c>
    </row>
    <row r="43" spans="1:13" ht="18" customHeight="1">
      <c r="A43" s="45"/>
      <c r="B43" s="54"/>
      <c r="C43" s="46"/>
      <c r="H43" s="70">
        <f>SUM(H42:H42)</f>
        <v>0</v>
      </c>
      <c r="I43" s="70">
        <f>SUM(I42:I42)</f>
        <v>0</v>
      </c>
    </row>
    <row r="44" spans="1:13" ht="18" customHeight="1">
      <c r="A44" s="45">
        <v>13</v>
      </c>
      <c r="B44" s="52" t="s">
        <v>23</v>
      </c>
      <c r="C44" s="45"/>
      <c r="H44" s="71"/>
      <c r="I44" s="71"/>
      <c r="M44" s="72"/>
    </row>
    <row r="45" spans="1:13" ht="18" customHeight="1">
      <c r="A45" s="45"/>
      <c r="B45" s="66" t="s">
        <v>50</v>
      </c>
      <c r="C45" s="45"/>
      <c r="H45" s="68">
        <v>0</v>
      </c>
      <c r="I45" s="68">
        <v>0</v>
      </c>
      <c r="M45" s="72"/>
    </row>
    <row r="46" spans="1:13" ht="18" customHeight="1">
      <c r="A46" s="45"/>
      <c r="B46" s="58"/>
      <c r="C46" s="45"/>
      <c r="H46" s="73">
        <f>SUM(H45)</f>
        <v>0</v>
      </c>
      <c r="I46" s="73">
        <f>SUM(I45)</f>
        <v>0</v>
      </c>
    </row>
    <row r="47" spans="1:13" ht="18" customHeight="1">
      <c r="A47" s="45">
        <v>14</v>
      </c>
      <c r="B47" s="52" t="s">
        <v>26</v>
      </c>
      <c r="C47" s="45"/>
      <c r="H47" s="68"/>
      <c r="K47" s="72"/>
    </row>
    <row r="48" spans="1:13" ht="18" customHeight="1">
      <c r="A48" s="45"/>
      <c r="B48" s="66" t="s">
        <v>51</v>
      </c>
      <c r="C48" s="74"/>
      <c r="H48" s="68">
        <v>0</v>
      </c>
      <c r="I48" s="68">
        <v>0</v>
      </c>
      <c r="K48" s="72"/>
    </row>
    <row r="49" spans="1:11" ht="18" customHeight="1">
      <c r="A49" s="45"/>
      <c r="B49" s="66" t="s">
        <v>52</v>
      </c>
      <c r="C49" s="74"/>
      <c r="H49" s="68">
        <v>0</v>
      </c>
      <c r="I49" s="68">
        <v>0</v>
      </c>
      <c r="K49" s="72"/>
    </row>
    <row r="50" spans="1:11" ht="18" customHeight="1">
      <c r="A50" s="45"/>
      <c r="B50" s="66" t="s">
        <v>53</v>
      </c>
      <c r="C50" s="74"/>
      <c r="H50" s="68">
        <v>0</v>
      </c>
      <c r="I50" s="68">
        <v>0</v>
      </c>
      <c r="K50" s="72"/>
    </row>
    <row r="51" spans="1:11" ht="18" customHeight="1">
      <c r="A51" s="45"/>
      <c r="B51" s="66" t="s">
        <v>54</v>
      </c>
      <c r="C51" s="74"/>
      <c r="H51" s="68">
        <v>0</v>
      </c>
      <c r="I51" s="68">
        <v>0</v>
      </c>
      <c r="K51" s="72"/>
    </row>
    <row r="52" spans="1:11" ht="18" customHeight="1">
      <c r="A52" s="45"/>
      <c r="B52" s="66" t="s">
        <v>55</v>
      </c>
      <c r="C52" s="74"/>
      <c r="H52" s="68">
        <v>0</v>
      </c>
      <c r="I52" s="68">
        <v>0</v>
      </c>
      <c r="K52" s="72"/>
    </row>
    <row r="53" spans="1:11" ht="18" customHeight="1">
      <c r="A53" s="45"/>
      <c r="B53" s="46"/>
      <c r="C53" s="45"/>
      <c r="H53" s="73">
        <f>SUM(H48:H52)</f>
        <v>0</v>
      </c>
      <c r="I53" s="73">
        <f>SUM(I48:I52)</f>
        <v>0</v>
      </c>
      <c r="J53" s="74"/>
    </row>
    <row r="54" spans="1:11" ht="18" customHeight="1">
      <c r="A54" s="45">
        <v>15</v>
      </c>
      <c r="B54" s="52" t="s">
        <v>27</v>
      </c>
      <c r="C54" s="46"/>
      <c r="H54" s="68"/>
      <c r="I54" s="75"/>
      <c r="J54" s="74"/>
    </row>
    <row r="55" spans="1:11" ht="18" customHeight="1">
      <c r="B55" s="66" t="s">
        <v>56</v>
      </c>
      <c r="C55" s="74"/>
      <c r="H55" s="68">
        <v>0</v>
      </c>
      <c r="I55" s="68">
        <v>0</v>
      </c>
      <c r="J55" s="74"/>
    </row>
    <row r="56" spans="1:11" ht="18" customHeight="1">
      <c r="B56" s="66" t="s">
        <v>57</v>
      </c>
      <c r="C56" s="74"/>
      <c r="H56" s="68">
        <v>0</v>
      </c>
      <c r="I56" s="68">
        <v>0</v>
      </c>
      <c r="J56" s="74"/>
    </row>
    <row r="57" spans="1:11" ht="18" customHeight="1">
      <c r="B57" s="66" t="s">
        <v>58</v>
      </c>
      <c r="C57" s="74"/>
      <c r="H57" s="68">
        <v>0</v>
      </c>
      <c r="I57" s="68">
        <v>0</v>
      </c>
      <c r="J57" s="74"/>
    </row>
    <row r="58" spans="1:11" ht="18" customHeight="1">
      <c r="B58" s="66" t="s">
        <v>59</v>
      </c>
      <c r="C58" s="74"/>
      <c r="H58" s="68">
        <v>0</v>
      </c>
      <c r="I58" s="68">
        <v>0</v>
      </c>
      <c r="J58" s="74"/>
    </row>
    <row r="59" spans="1:11" ht="18" customHeight="1">
      <c r="B59" s="66" t="s">
        <v>60</v>
      </c>
      <c r="C59" s="74"/>
      <c r="H59" s="68">
        <v>0</v>
      </c>
      <c r="I59" s="68">
        <v>0</v>
      </c>
      <c r="J59" s="74"/>
    </row>
    <row r="60" spans="1:11" ht="18" customHeight="1">
      <c r="B60" s="76"/>
      <c r="C60" s="74"/>
      <c r="H60" s="73">
        <f>SUM(H55:H59)</f>
        <v>0</v>
      </c>
      <c r="I60" s="73">
        <f>SUM(I55:I59)</f>
        <v>0</v>
      </c>
      <c r="J60" s="74"/>
    </row>
    <row r="61" spans="1:11" ht="18" customHeight="1">
      <c r="B61" s="76"/>
      <c r="C61" s="74"/>
      <c r="H61" s="68"/>
      <c r="I61" s="68"/>
      <c r="J61" s="74"/>
    </row>
    <row r="62" spans="1:11" ht="18" customHeight="1">
      <c r="B62" s="76"/>
      <c r="C62" s="74"/>
      <c r="H62" s="68"/>
      <c r="I62" s="68"/>
      <c r="J62" s="74"/>
    </row>
    <row r="63" spans="1:11" ht="18" customHeight="1">
      <c r="B63" s="76"/>
      <c r="C63" s="74"/>
      <c r="H63" s="68"/>
      <c r="I63" s="68"/>
      <c r="J63" s="74"/>
    </row>
    <row r="64" spans="1:11" ht="18" customHeight="1">
      <c r="B64" s="66"/>
      <c r="C64" s="74"/>
      <c r="H64" s="68"/>
      <c r="I64" s="68"/>
    </row>
    <row r="65" spans="2:10" ht="18" customHeight="1">
      <c r="B65" s="66"/>
      <c r="C65" s="74"/>
      <c r="H65" s="68"/>
      <c r="I65" s="68"/>
    </row>
    <row r="66" spans="2:10" ht="18" customHeight="1">
      <c r="B66" s="66"/>
      <c r="C66" s="74"/>
      <c r="H66" s="68"/>
      <c r="I66" s="68"/>
    </row>
    <row r="67" spans="2:10" ht="18" customHeight="1">
      <c r="B67" s="66"/>
      <c r="C67" s="74"/>
      <c r="H67" s="77"/>
      <c r="I67" s="77"/>
    </row>
    <row r="68" spans="2:10" ht="18" customHeight="1">
      <c r="B68" s="66"/>
      <c r="C68" s="74"/>
      <c r="I68" s="75"/>
      <c r="J68" s="74"/>
    </row>
    <row r="69" spans="2:10" ht="18" customHeight="1">
      <c r="B69" s="66"/>
      <c r="C69" s="39"/>
      <c r="I69" s="75"/>
      <c r="J69" s="74"/>
    </row>
    <row r="70" spans="2:10" ht="18" customHeight="1">
      <c r="B70" s="66"/>
      <c r="C70" s="74"/>
      <c r="I70" s="75"/>
      <c r="J70" s="74"/>
    </row>
    <row r="71" spans="2:10" ht="18" customHeight="1">
      <c r="B71" s="66"/>
      <c r="C71" s="74"/>
      <c r="I71" s="75"/>
      <c r="J71" s="74"/>
    </row>
    <row r="72" spans="2:10" ht="18" customHeight="1">
      <c r="B72" s="66"/>
      <c r="C72" s="74"/>
      <c r="I72" s="75"/>
      <c r="J72" s="74"/>
    </row>
    <row r="73" spans="2:10" ht="18" customHeight="1">
      <c r="B73" s="66"/>
      <c r="C73" s="74"/>
      <c r="I73" s="75"/>
      <c r="J73" s="74"/>
    </row>
    <row r="74" spans="2:10" ht="18" customHeight="1">
      <c r="B74" s="66"/>
      <c r="C74" s="74"/>
      <c r="I74" s="75"/>
      <c r="J74" s="74"/>
    </row>
    <row r="75" spans="2:10" ht="18" customHeight="1">
      <c r="B75" s="66"/>
      <c r="C75" s="74"/>
      <c r="I75" s="75"/>
      <c r="J75" s="74"/>
    </row>
    <row r="76" spans="2:10" ht="18" customHeight="1">
      <c r="B76" s="66"/>
      <c r="C76" s="74"/>
    </row>
    <row r="77" spans="2:10" ht="21" customHeight="1">
      <c r="B77" s="66"/>
      <c r="C77" s="74"/>
    </row>
    <row r="78" spans="2:10" ht="21" customHeight="1">
      <c r="B78" s="66"/>
      <c r="C78" s="45"/>
    </row>
    <row r="79" spans="2:10" ht="21" customHeight="1">
      <c r="B79" s="66"/>
      <c r="C79" s="46"/>
    </row>
    <row r="80" spans="2:10" ht="21" customHeight="1"/>
  </sheetData>
  <mergeCells count="2">
    <mergeCell ref="A2:I2"/>
    <mergeCell ref="A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I42"/>
  <sheetViews>
    <sheetView topLeftCell="A16" workbookViewId="0">
      <selection activeCell="D11" sqref="D11"/>
    </sheetView>
  </sheetViews>
  <sheetFormatPr defaultRowHeight="15"/>
  <cols>
    <col min="1" max="1" width="2.875" style="1" customWidth="1"/>
    <col min="2" max="2" width="40.75" style="1" customWidth="1"/>
    <col min="3" max="3" width="6.875" style="1" customWidth="1"/>
    <col min="4" max="5" width="25.75" style="2" customWidth="1"/>
    <col min="6" max="6" width="16.25" style="1" customWidth="1"/>
    <col min="7" max="7" width="15.25" style="1" customWidth="1"/>
    <col min="8" max="8" width="2.125" style="1" bestFit="1" customWidth="1"/>
    <col min="9" max="255" width="9.125" style="1"/>
    <col min="256" max="256" width="1.375" style="1" customWidth="1"/>
    <col min="257" max="257" width="2.875" style="1" customWidth="1"/>
    <col min="258" max="258" width="40.75" style="1" customWidth="1"/>
    <col min="259" max="259" width="6.875" style="1" customWidth="1"/>
    <col min="260" max="261" width="25.75" style="1" customWidth="1"/>
    <col min="262" max="262" width="16.25" style="1" customWidth="1"/>
    <col min="263" max="263" width="15.25" style="1" customWidth="1"/>
    <col min="264" max="264" width="2.125" style="1" bestFit="1" customWidth="1"/>
    <col min="265" max="511" width="9.125" style="1"/>
    <col min="512" max="512" width="1.375" style="1" customWidth="1"/>
    <col min="513" max="513" width="2.875" style="1" customWidth="1"/>
    <col min="514" max="514" width="40.75" style="1" customWidth="1"/>
    <col min="515" max="515" width="6.875" style="1" customWidth="1"/>
    <col min="516" max="517" width="25.75" style="1" customWidth="1"/>
    <col min="518" max="518" width="16.25" style="1" customWidth="1"/>
    <col min="519" max="519" width="15.25" style="1" customWidth="1"/>
    <col min="520" max="520" width="2.125" style="1" bestFit="1" customWidth="1"/>
    <col min="521" max="767" width="9.125" style="1"/>
    <col min="768" max="768" width="1.375" style="1" customWidth="1"/>
    <col min="769" max="769" width="2.875" style="1" customWidth="1"/>
    <col min="770" max="770" width="40.75" style="1" customWidth="1"/>
    <col min="771" max="771" width="6.875" style="1" customWidth="1"/>
    <col min="772" max="773" width="25.75" style="1" customWidth="1"/>
    <col min="774" max="774" width="16.25" style="1" customWidth="1"/>
    <col min="775" max="775" width="15.25" style="1" customWidth="1"/>
    <col min="776" max="776" width="2.125" style="1" bestFit="1" customWidth="1"/>
    <col min="777" max="1023" width="9.125" style="1"/>
    <col min="1024" max="1024" width="1.375" style="1" customWidth="1"/>
    <col min="1025" max="1025" width="2.875" style="1" customWidth="1"/>
    <col min="1026" max="1026" width="40.75" style="1" customWidth="1"/>
    <col min="1027" max="1027" width="6.875" style="1" customWidth="1"/>
    <col min="1028" max="1029" width="25.75" style="1" customWidth="1"/>
    <col min="1030" max="1030" width="16.25" style="1" customWidth="1"/>
    <col min="1031" max="1031" width="15.25" style="1" customWidth="1"/>
    <col min="1032" max="1032" width="2.125" style="1" bestFit="1" customWidth="1"/>
    <col min="1033" max="1279" width="9.125" style="1"/>
    <col min="1280" max="1280" width="1.375" style="1" customWidth="1"/>
    <col min="1281" max="1281" width="2.875" style="1" customWidth="1"/>
    <col min="1282" max="1282" width="40.75" style="1" customWidth="1"/>
    <col min="1283" max="1283" width="6.875" style="1" customWidth="1"/>
    <col min="1284" max="1285" width="25.75" style="1" customWidth="1"/>
    <col min="1286" max="1286" width="16.25" style="1" customWidth="1"/>
    <col min="1287" max="1287" width="15.25" style="1" customWidth="1"/>
    <col min="1288" max="1288" width="2.125" style="1" bestFit="1" customWidth="1"/>
    <col min="1289" max="1535" width="9.125" style="1"/>
    <col min="1536" max="1536" width="1.375" style="1" customWidth="1"/>
    <col min="1537" max="1537" width="2.875" style="1" customWidth="1"/>
    <col min="1538" max="1538" width="40.75" style="1" customWidth="1"/>
    <col min="1539" max="1539" width="6.875" style="1" customWidth="1"/>
    <col min="1540" max="1541" width="25.75" style="1" customWidth="1"/>
    <col min="1542" max="1542" width="16.25" style="1" customWidth="1"/>
    <col min="1543" max="1543" width="15.25" style="1" customWidth="1"/>
    <col min="1544" max="1544" width="2.125" style="1" bestFit="1" customWidth="1"/>
    <col min="1545" max="1791" width="9.125" style="1"/>
    <col min="1792" max="1792" width="1.375" style="1" customWidth="1"/>
    <col min="1793" max="1793" width="2.875" style="1" customWidth="1"/>
    <col min="1794" max="1794" width="40.75" style="1" customWidth="1"/>
    <col min="1795" max="1795" width="6.875" style="1" customWidth="1"/>
    <col min="1796" max="1797" width="25.75" style="1" customWidth="1"/>
    <col min="1798" max="1798" width="16.25" style="1" customWidth="1"/>
    <col min="1799" max="1799" width="15.25" style="1" customWidth="1"/>
    <col min="1800" max="1800" width="2.125" style="1" bestFit="1" customWidth="1"/>
    <col min="1801" max="2047" width="9.125" style="1"/>
    <col min="2048" max="2048" width="1.375" style="1" customWidth="1"/>
    <col min="2049" max="2049" width="2.875" style="1" customWidth="1"/>
    <col min="2050" max="2050" width="40.75" style="1" customWidth="1"/>
    <col min="2051" max="2051" width="6.875" style="1" customWidth="1"/>
    <col min="2052" max="2053" width="25.75" style="1" customWidth="1"/>
    <col min="2054" max="2054" width="16.25" style="1" customWidth="1"/>
    <col min="2055" max="2055" width="15.25" style="1" customWidth="1"/>
    <col min="2056" max="2056" width="2.125" style="1" bestFit="1" customWidth="1"/>
    <col min="2057" max="2303" width="9.125" style="1"/>
    <col min="2304" max="2304" width="1.375" style="1" customWidth="1"/>
    <col min="2305" max="2305" width="2.875" style="1" customWidth="1"/>
    <col min="2306" max="2306" width="40.75" style="1" customWidth="1"/>
    <col min="2307" max="2307" width="6.875" style="1" customWidth="1"/>
    <col min="2308" max="2309" width="25.75" style="1" customWidth="1"/>
    <col min="2310" max="2310" width="16.25" style="1" customWidth="1"/>
    <col min="2311" max="2311" width="15.25" style="1" customWidth="1"/>
    <col min="2312" max="2312" width="2.125" style="1" bestFit="1" customWidth="1"/>
    <col min="2313" max="2559" width="9.125" style="1"/>
    <col min="2560" max="2560" width="1.375" style="1" customWidth="1"/>
    <col min="2561" max="2561" width="2.875" style="1" customWidth="1"/>
    <col min="2562" max="2562" width="40.75" style="1" customWidth="1"/>
    <col min="2563" max="2563" width="6.875" style="1" customWidth="1"/>
    <col min="2564" max="2565" width="25.75" style="1" customWidth="1"/>
    <col min="2566" max="2566" width="16.25" style="1" customWidth="1"/>
    <col min="2567" max="2567" width="15.25" style="1" customWidth="1"/>
    <col min="2568" max="2568" width="2.125" style="1" bestFit="1" customWidth="1"/>
    <col min="2569" max="2815" width="9.125" style="1"/>
    <col min="2816" max="2816" width="1.375" style="1" customWidth="1"/>
    <col min="2817" max="2817" width="2.875" style="1" customWidth="1"/>
    <col min="2818" max="2818" width="40.75" style="1" customWidth="1"/>
    <col min="2819" max="2819" width="6.875" style="1" customWidth="1"/>
    <col min="2820" max="2821" width="25.75" style="1" customWidth="1"/>
    <col min="2822" max="2822" width="16.25" style="1" customWidth="1"/>
    <col min="2823" max="2823" width="15.25" style="1" customWidth="1"/>
    <col min="2824" max="2824" width="2.125" style="1" bestFit="1" customWidth="1"/>
    <col min="2825" max="3071" width="9.125" style="1"/>
    <col min="3072" max="3072" width="1.375" style="1" customWidth="1"/>
    <col min="3073" max="3073" width="2.875" style="1" customWidth="1"/>
    <col min="3074" max="3074" width="40.75" style="1" customWidth="1"/>
    <col min="3075" max="3075" width="6.875" style="1" customWidth="1"/>
    <col min="3076" max="3077" width="25.75" style="1" customWidth="1"/>
    <col min="3078" max="3078" width="16.25" style="1" customWidth="1"/>
    <col min="3079" max="3079" width="15.25" style="1" customWidth="1"/>
    <col min="3080" max="3080" width="2.125" style="1" bestFit="1" customWidth="1"/>
    <col min="3081" max="3327" width="9.125" style="1"/>
    <col min="3328" max="3328" width="1.375" style="1" customWidth="1"/>
    <col min="3329" max="3329" width="2.875" style="1" customWidth="1"/>
    <col min="3330" max="3330" width="40.75" style="1" customWidth="1"/>
    <col min="3331" max="3331" width="6.875" style="1" customWidth="1"/>
    <col min="3332" max="3333" width="25.75" style="1" customWidth="1"/>
    <col min="3334" max="3334" width="16.25" style="1" customWidth="1"/>
    <col min="3335" max="3335" width="15.25" style="1" customWidth="1"/>
    <col min="3336" max="3336" width="2.125" style="1" bestFit="1" customWidth="1"/>
    <col min="3337" max="3583" width="9.125" style="1"/>
    <col min="3584" max="3584" width="1.375" style="1" customWidth="1"/>
    <col min="3585" max="3585" width="2.875" style="1" customWidth="1"/>
    <col min="3586" max="3586" width="40.75" style="1" customWidth="1"/>
    <col min="3587" max="3587" width="6.875" style="1" customWidth="1"/>
    <col min="3588" max="3589" width="25.75" style="1" customWidth="1"/>
    <col min="3590" max="3590" width="16.25" style="1" customWidth="1"/>
    <col min="3591" max="3591" width="15.25" style="1" customWidth="1"/>
    <col min="3592" max="3592" width="2.125" style="1" bestFit="1" customWidth="1"/>
    <col min="3593" max="3839" width="9.125" style="1"/>
    <col min="3840" max="3840" width="1.375" style="1" customWidth="1"/>
    <col min="3841" max="3841" width="2.875" style="1" customWidth="1"/>
    <col min="3842" max="3842" width="40.75" style="1" customWidth="1"/>
    <col min="3843" max="3843" width="6.875" style="1" customWidth="1"/>
    <col min="3844" max="3845" width="25.75" style="1" customWidth="1"/>
    <col min="3846" max="3846" width="16.25" style="1" customWidth="1"/>
    <col min="3847" max="3847" width="15.25" style="1" customWidth="1"/>
    <col min="3848" max="3848" width="2.125" style="1" bestFit="1" customWidth="1"/>
    <col min="3849" max="4095" width="9.125" style="1"/>
    <col min="4096" max="4096" width="1.375" style="1" customWidth="1"/>
    <col min="4097" max="4097" width="2.875" style="1" customWidth="1"/>
    <col min="4098" max="4098" width="40.75" style="1" customWidth="1"/>
    <col min="4099" max="4099" width="6.875" style="1" customWidth="1"/>
    <col min="4100" max="4101" width="25.75" style="1" customWidth="1"/>
    <col min="4102" max="4102" width="16.25" style="1" customWidth="1"/>
    <col min="4103" max="4103" width="15.25" style="1" customWidth="1"/>
    <col min="4104" max="4104" width="2.125" style="1" bestFit="1" customWidth="1"/>
    <col min="4105" max="4351" width="9.125" style="1"/>
    <col min="4352" max="4352" width="1.375" style="1" customWidth="1"/>
    <col min="4353" max="4353" width="2.875" style="1" customWidth="1"/>
    <col min="4354" max="4354" width="40.75" style="1" customWidth="1"/>
    <col min="4355" max="4355" width="6.875" style="1" customWidth="1"/>
    <col min="4356" max="4357" width="25.75" style="1" customWidth="1"/>
    <col min="4358" max="4358" width="16.25" style="1" customWidth="1"/>
    <col min="4359" max="4359" width="15.25" style="1" customWidth="1"/>
    <col min="4360" max="4360" width="2.125" style="1" bestFit="1" customWidth="1"/>
    <col min="4361" max="4607" width="9.125" style="1"/>
    <col min="4608" max="4608" width="1.375" style="1" customWidth="1"/>
    <col min="4609" max="4609" width="2.875" style="1" customWidth="1"/>
    <col min="4610" max="4610" width="40.75" style="1" customWidth="1"/>
    <col min="4611" max="4611" width="6.875" style="1" customWidth="1"/>
    <col min="4612" max="4613" width="25.75" style="1" customWidth="1"/>
    <col min="4614" max="4614" width="16.25" style="1" customWidth="1"/>
    <col min="4615" max="4615" width="15.25" style="1" customWidth="1"/>
    <col min="4616" max="4616" width="2.125" style="1" bestFit="1" customWidth="1"/>
    <col min="4617" max="4863" width="9.125" style="1"/>
    <col min="4864" max="4864" width="1.375" style="1" customWidth="1"/>
    <col min="4865" max="4865" width="2.875" style="1" customWidth="1"/>
    <col min="4866" max="4866" width="40.75" style="1" customWidth="1"/>
    <col min="4867" max="4867" width="6.875" style="1" customWidth="1"/>
    <col min="4868" max="4869" width="25.75" style="1" customWidth="1"/>
    <col min="4870" max="4870" width="16.25" style="1" customWidth="1"/>
    <col min="4871" max="4871" width="15.25" style="1" customWidth="1"/>
    <col min="4872" max="4872" width="2.125" style="1" bestFit="1" customWidth="1"/>
    <col min="4873" max="5119" width="9.125" style="1"/>
    <col min="5120" max="5120" width="1.375" style="1" customWidth="1"/>
    <col min="5121" max="5121" width="2.875" style="1" customWidth="1"/>
    <col min="5122" max="5122" width="40.75" style="1" customWidth="1"/>
    <col min="5123" max="5123" width="6.875" style="1" customWidth="1"/>
    <col min="5124" max="5125" width="25.75" style="1" customWidth="1"/>
    <col min="5126" max="5126" width="16.25" style="1" customWidth="1"/>
    <col min="5127" max="5127" width="15.25" style="1" customWidth="1"/>
    <col min="5128" max="5128" width="2.125" style="1" bestFit="1" customWidth="1"/>
    <col min="5129" max="5375" width="9.125" style="1"/>
    <col min="5376" max="5376" width="1.375" style="1" customWidth="1"/>
    <col min="5377" max="5377" width="2.875" style="1" customWidth="1"/>
    <col min="5378" max="5378" width="40.75" style="1" customWidth="1"/>
    <col min="5379" max="5379" width="6.875" style="1" customWidth="1"/>
    <col min="5380" max="5381" width="25.75" style="1" customWidth="1"/>
    <col min="5382" max="5382" width="16.25" style="1" customWidth="1"/>
    <col min="5383" max="5383" width="15.25" style="1" customWidth="1"/>
    <col min="5384" max="5384" width="2.125" style="1" bestFit="1" customWidth="1"/>
    <col min="5385" max="5631" width="9.125" style="1"/>
    <col min="5632" max="5632" width="1.375" style="1" customWidth="1"/>
    <col min="5633" max="5633" width="2.875" style="1" customWidth="1"/>
    <col min="5634" max="5634" width="40.75" style="1" customWidth="1"/>
    <col min="5635" max="5635" width="6.875" style="1" customWidth="1"/>
    <col min="5636" max="5637" width="25.75" style="1" customWidth="1"/>
    <col min="5638" max="5638" width="16.25" style="1" customWidth="1"/>
    <col min="5639" max="5639" width="15.25" style="1" customWidth="1"/>
    <col min="5640" max="5640" width="2.125" style="1" bestFit="1" customWidth="1"/>
    <col min="5641" max="5887" width="9.125" style="1"/>
    <col min="5888" max="5888" width="1.375" style="1" customWidth="1"/>
    <col min="5889" max="5889" width="2.875" style="1" customWidth="1"/>
    <col min="5890" max="5890" width="40.75" style="1" customWidth="1"/>
    <col min="5891" max="5891" width="6.875" style="1" customWidth="1"/>
    <col min="5892" max="5893" width="25.75" style="1" customWidth="1"/>
    <col min="5894" max="5894" width="16.25" style="1" customWidth="1"/>
    <col min="5895" max="5895" width="15.25" style="1" customWidth="1"/>
    <col min="5896" max="5896" width="2.125" style="1" bestFit="1" customWidth="1"/>
    <col min="5897" max="6143" width="9.125" style="1"/>
    <col min="6144" max="6144" width="1.375" style="1" customWidth="1"/>
    <col min="6145" max="6145" width="2.875" style="1" customWidth="1"/>
    <col min="6146" max="6146" width="40.75" style="1" customWidth="1"/>
    <col min="6147" max="6147" width="6.875" style="1" customWidth="1"/>
    <col min="6148" max="6149" width="25.75" style="1" customWidth="1"/>
    <col min="6150" max="6150" width="16.25" style="1" customWidth="1"/>
    <col min="6151" max="6151" width="15.25" style="1" customWidth="1"/>
    <col min="6152" max="6152" width="2.125" style="1" bestFit="1" customWidth="1"/>
    <col min="6153" max="6399" width="9.125" style="1"/>
    <col min="6400" max="6400" width="1.375" style="1" customWidth="1"/>
    <col min="6401" max="6401" width="2.875" style="1" customWidth="1"/>
    <col min="6402" max="6402" width="40.75" style="1" customWidth="1"/>
    <col min="6403" max="6403" width="6.875" style="1" customWidth="1"/>
    <col min="6404" max="6405" width="25.75" style="1" customWidth="1"/>
    <col min="6406" max="6406" width="16.25" style="1" customWidth="1"/>
    <col min="6407" max="6407" width="15.25" style="1" customWidth="1"/>
    <col min="6408" max="6408" width="2.125" style="1" bestFit="1" customWidth="1"/>
    <col min="6409" max="6655" width="9.125" style="1"/>
    <col min="6656" max="6656" width="1.375" style="1" customWidth="1"/>
    <col min="6657" max="6657" width="2.875" style="1" customWidth="1"/>
    <col min="6658" max="6658" width="40.75" style="1" customWidth="1"/>
    <col min="6659" max="6659" width="6.875" style="1" customWidth="1"/>
    <col min="6660" max="6661" width="25.75" style="1" customWidth="1"/>
    <col min="6662" max="6662" width="16.25" style="1" customWidth="1"/>
    <col min="6663" max="6663" width="15.25" style="1" customWidth="1"/>
    <col min="6664" max="6664" width="2.125" style="1" bestFit="1" customWidth="1"/>
    <col min="6665" max="6911" width="9.125" style="1"/>
    <col min="6912" max="6912" width="1.375" style="1" customWidth="1"/>
    <col min="6913" max="6913" width="2.875" style="1" customWidth="1"/>
    <col min="6914" max="6914" width="40.75" style="1" customWidth="1"/>
    <col min="6915" max="6915" width="6.875" style="1" customWidth="1"/>
    <col min="6916" max="6917" width="25.75" style="1" customWidth="1"/>
    <col min="6918" max="6918" width="16.25" style="1" customWidth="1"/>
    <col min="6919" max="6919" width="15.25" style="1" customWidth="1"/>
    <col min="6920" max="6920" width="2.125" style="1" bestFit="1" customWidth="1"/>
    <col min="6921" max="7167" width="9.125" style="1"/>
    <col min="7168" max="7168" width="1.375" style="1" customWidth="1"/>
    <col min="7169" max="7169" width="2.875" style="1" customWidth="1"/>
    <col min="7170" max="7170" width="40.75" style="1" customWidth="1"/>
    <col min="7171" max="7171" width="6.875" style="1" customWidth="1"/>
    <col min="7172" max="7173" width="25.75" style="1" customWidth="1"/>
    <col min="7174" max="7174" width="16.25" style="1" customWidth="1"/>
    <col min="7175" max="7175" width="15.25" style="1" customWidth="1"/>
    <col min="7176" max="7176" width="2.125" style="1" bestFit="1" customWidth="1"/>
    <col min="7177" max="7423" width="9.125" style="1"/>
    <col min="7424" max="7424" width="1.375" style="1" customWidth="1"/>
    <col min="7425" max="7425" width="2.875" style="1" customWidth="1"/>
    <col min="7426" max="7426" width="40.75" style="1" customWidth="1"/>
    <col min="7427" max="7427" width="6.875" style="1" customWidth="1"/>
    <col min="7428" max="7429" width="25.75" style="1" customWidth="1"/>
    <col min="7430" max="7430" width="16.25" style="1" customWidth="1"/>
    <col min="7431" max="7431" width="15.25" style="1" customWidth="1"/>
    <col min="7432" max="7432" width="2.125" style="1" bestFit="1" customWidth="1"/>
    <col min="7433" max="7679" width="9.125" style="1"/>
    <col min="7680" max="7680" width="1.375" style="1" customWidth="1"/>
    <col min="7681" max="7681" width="2.875" style="1" customWidth="1"/>
    <col min="7682" max="7682" width="40.75" style="1" customWidth="1"/>
    <col min="7683" max="7683" width="6.875" style="1" customWidth="1"/>
    <col min="7684" max="7685" width="25.75" style="1" customWidth="1"/>
    <col min="7686" max="7686" width="16.25" style="1" customWidth="1"/>
    <col min="7687" max="7687" width="15.25" style="1" customWidth="1"/>
    <col min="7688" max="7688" width="2.125" style="1" bestFit="1" customWidth="1"/>
    <col min="7689" max="7935" width="9.125" style="1"/>
    <col min="7936" max="7936" width="1.375" style="1" customWidth="1"/>
    <col min="7937" max="7937" width="2.875" style="1" customWidth="1"/>
    <col min="7938" max="7938" width="40.75" style="1" customWidth="1"/>
    <col min="7939" max="7939" width="6.875" style="1" customWidth="1"/>
    <col min="7940" max="7941" width="25.75" style="1" customWidth="1"/>
    <col min="7942" max="7942" width="16.25" style="1" customWidth="1"/>
    <col min="7943" max="7943" width="15.25" style="1" customWidth="1"/>
    <col min="7944" max="7944" width="2.125" style="1" bestFit="1" customWidth="1"/>
    <col min="7945" max="8191" width="9.125" style="1"/>
    <col min="8192" max="8192" width="1.375" style="1" customWidth="1"/>
    <col min="8193" max="8193" width="2.875" style="1" customWidth="1"/>
    <col min="8194" max="8194" width="40.75" style="1" customWidth="1"/>
    <col min="8195" max="8195" width="6.875" style="1" customWidth="1"/>
    <col min="8196" max="8197" width="25.75" style="1" customWidth="1"/>
    <col min="8198" max="8198" width="16.25" style="1" customWidth="1"/>
    <col min="8199" max="8199" width="15.25" style="1" customWidth="1"/>
    <col min="8200" max="8200" width="2.125" style="1" bestFit="1" customWidth="1"/>
    <col min="8201" max="8447" width="9.125" style="1"/>
    <col min="8448" max="8448" width="1.375" style="1" customWidth="1"/>
    <col min="8449" max="8449" width="2.875" style="1" customWidth="1"/>
    <col min="8450" max="8450" width="40.75" style="1" customWidth="1"/>
    <col min="8451" max="8451" width="6.875" style="1" customWidth="1"/>
    <col min="8452" max="8453" width="25.75" style="1" customWidth="1"/>
    <col min="8454" max="8454" width="16.25" style="1" customWidth="1"/>
    <col min="8455" max="8455" width="15.25" style="1" customWidth="1"/>
    <col min="8456" max="8456" width="2.125" style="1" bestFit="1" customWidth="1"/>
    <col min="8457" max="8703" width="9.125" style="1"/>
    <col min="8704" max="8704" width="1.375" style="1" customWidth="1"/>
    <col min="8705" max="8705" width="2.875" style="1" customWidth="1"/>
    <col min="8706" max="8706" width="40.75" style="1" customWidth="1"/>
    <col min="8707" max="8707" width="6.875" style="1" customWidth="1"/>
    <col min="8708" max="8709" width="25.75" style="1" customWidth="1"/>
    <col min="8710" max="8710" width="16.25" style="1" customWidth="1"/>
    <col min="8711" max="8711" width="15.25" style="1" customWidth="1"/>
    <col min="8712" max="8712" width="2.125" style="1" bestFit="1" customWidth="1"/>
    <col min="8713" max="8959" width="9.125" style="1"/>
    <col min="8960" max="8960" width="1.375" style="1" customWidth="1"/>
    <col min="8961" max="8961" width="2.875" style="1" customWidth="1"/>
    <col min="8962" max="8962" width="40.75" style="1" customWidth="1"/>
    <col min="8963" max="8963" width="6.875" style="1" customWidth="1"/>
    <col min="8964" max="8965" width="25.75" style="1" customWidth="1"/>
    <col min="8966" max="8966" width="16.25" style="1" customWidth="1"/>
    <col min="8967" max="8967" width="15.25" style="1" customWidth="1"/>
    <col min="8968" max="8968" width="2.125" style="1" bestFit="1" customWidth="1"/>
    <col min="8969" max="9215" width="9.125" style="1"/>
    <col min="9216" max="9216" width="1.375" style="1" customWidth="1"/>
    <col min="9217" max="9217" width="2.875" style="1" customWidth="1"/>
    <col min="9218" max="9218" width="40.75" style="1" customWidth="1"/>
    <col min="9219" max="9219" width="6.875" style="1" customWidth="1"/>
    <col min="9220" max="9221" width="25.75" style="1" customWidth="1"/>
    <col min="9222" max="9222" width="16.25" style="1" customWidth="1"/>
    <col min="9223" max="9223" width="15.25" style="1" customWidth="1"/>
    <col min="9224" max="9224" width="2.125" style="1" bestFit="1" customWidth="1"/>
    <col min="9225" max="9471" width="9.125" style="1"/>
    <col min="9472" max="9472" width="1.375" style="1" customWidth="1"/>
    <col min="9473" max="9473" width="2.875" style="1" customWidth="1"/>
    <col min="9474" max="9474" width="40.75" style="1" customWidth="1"/>
    <col min="9475" max="9475" width="6.875" style="1" customWidth="1"/>
    <col min="9476" max="9477" width="25.75" style="1" customWidth="1"/>
    <col min="9478" max="9478" width="16.25" style="1" customWidth="1"/>
    <col min="9479" max="9479" width="15.25" style="1" customWidth="1"/>
    <col min="9480" max="9480" width="2.125" style="1" bestFit="1" customWidth="1"/>
    <col min="9481" max="9727" width="9.125" style="1"/>
    <col min="9728" max="9728" width="1.375" style="1" customWidth="1"/>
    <col min="9729" max="9729" width="2.875" style="1" customWidth="1"/>
    <col min="9730" max="9730" width="40.75" style="1" customWidth="1"/>
    <col min="9731" max="9731" width="6.875" style="1" customWidth="1"/>
    <col min="9732" max="9733" width="25.75" style="1" customWidth="1"/>
    <col min="9734" max="9734" width="16.25" style="1" customWidth="1"/>
    <col min="9735" max="9735" width="15.25" style="1" customWidth="1"/>
    <col min="9736" max="9736" width="2.125" style="1" bestFit="1" customWidth="1"/>
    <col min="9737" max="9983" width="9.125" style="1"/>
    <col min="9984" max="9984" width="1.375" style="1" customWidth="1"/>
    <col min="9985" max="9985" width="2.875" style="1" customWidth="1"/>
    <col min="9986" max="9986" width="40.75" style="1" customWidth="1"/>
    <col min="9987" max="9987" width="6.875" style="1" customWidth="1"/>
    <col min="9988" max="9989" width="25.75" style="1" customWidth="1"/>
    <col min="9990" max="9990" width="16.25" style="1" customWidth="1"/>
    <col min="9991" max="9991" width="15.25" style="1" customWidth="1"/>
    <col min="9992" max="9992" width="2.125" style="1" bestFit="1" customWidth="1"/>
    <col min="9993" max="10239" width="9.125" style="1"/>
    <col min="10240" max="10240" width="1.375" style="1" customWidth="1"/>
    <col min="10241" max="10241" width="2.875" style="1" customWidth="1"/>
    <col min="10242" max="10242" width="40.75" style="1" customWidth="1"/>
    <col min="10243" max="10243" width="6.875" style="1" customWidth="1"/>
    <col min="10244" max="10245" width="25.75" style="1" customWidth="1"/>
    <col min="10246" max="10246" width="16.25" style="1" customWidth="1"/>
    <col min="10247" max="10247" width="15.25" style="1" customWidth="1"/>
    <col min="10248" max="10248" width="2.125" style="1" bestFit="1" customWidth="1"/>
    <col min="10249" max="10495" width="9.125" style="1"/>
    <col min="10496" max="10496" width="1.375" style="1" customWidth="1"/>
    <col min="10497" max="10497" width="2.875" style="1" customWidth="1"/>
    <col min="10498" max="10498" width="40.75" style="1" customWidth="1"/>
    <col min="10499" max="10499" width="6.875" style="1" customWidth="1"/>
    <col min="10500" max="10501" width="25.75" style="1" customWidth="1"/>
    <col min="10502" max="10502" width="16.25" style="1" customWidth="1"/>
    <col min="10503" max="10503" width="15.25" style="1" customWidth="1"/>
    <col min="10504" max="10504" width="2.125" style="1" bestFit="1" customWidth="1"/>
    <col min="10505" max="10751" width="9.125" style="1"/>
    <col min="10752" max="10752" width="1.375" style="1" customWidth="1"/>
    <col min="10753" max="10753" width="2.875" style="1" customWidth="1"/>
    <col min="10754" max="10754" width="40.75" style="1" customWidth="1"/>
    <col min="10755" max="10755" width="6.875" style="1" customWidth="1"/>
    <col min="10756" max="10757" width="25.75" style="1" customWidth="1"/>
    <col min="10758" max="10758" width="16.25" style="1" customWidth="1"/>
    <col min="10759" max="10759" width="15.25" style="1" customWidth="1"/>
    <col min="10760" max="10760" width="2.125" style="1" bestFit="1" customWidth="1"/>
    <col min="10761" max="11007" width="9.125" style="1"/>
    <col min="11008" max="11008" width="1.375" style="1" customWidth="1"/>
    <col min="11009" max="11009" width="2.875" style="1" customWidth="1"/>
    <col min="11010" max="11010" width="40.75" style="1" customWidth="1"/>
    <col min="11011" max="11011" width="6.875" style="1" customWidth="1"/>
    <col min="11012" max="11013" width="25.75" style="1" customWidth="1"/>
    <col min="11014" max="11014" width="16.25" style="1" customWidth="1"/>
    <col min="11015" max="11015" width="15.25" style="1" customWidth="1"/>
    <col min="11016" max="11016" width="2.125" style="1" bestFit="1" customWidth="1"/>
    <col min="11017" max="11263" width="9.125" style="1"/>
    <col min="11264" max="11264" width="1.375" style="1" customWidth="1"/>
    <col min="11265" max="11265" width="2.875" style="1" customWidth="1"/>
    <col min="11266" max="11266" width="40.75" style="1" customWidth="1"/>
    <col min="11267" max="11267" width="6.875" style="1" customWidth="1"/>
    <col min="11268" max="11269" width="25.75" style="1" customWidth="1"/>
    <col min="11270" max="11270" width="16.25" style="1" customWidth="1"/>
    <col min="11271" max="11271" width="15.25" style="1" customWidth="1"/>
    <col min="11272" max="11272" width="2.125" style="1" bestFit="1" customWidth="1"/>
    <col min="11273" max="11519" width="9.125" style="1"/>
    <col min="11520" max="11520" width="1.375" style="1" customWidth="1"/>
    <col min="11521" max="11521" width="2.875" style="1" customWidth="1"/>
    <col min="11522" max="11522" width="40.75" style="1" customWidth="1"/>
    <col min="11523" max="11523" width="6.875" style="1" customWidth="1"/>
    <col min="11524" max="11525" width="25.75" style="1" customWidth="1"/>
    <col min="11526" max="11526" width="16.25" style="1" customWidth="1"/>
    <col min="11527" max="11527" width="15.25" style="1" customWidth="1"/>
    <col min="11528" max="11528" width="2.125" style="1" bestFit="1" customWidth="1"/>
    <col min="11529" max="11775" width="9.125" style="1"/>
    <col min="11776" max="11776" width="1.375" style="1" customWidth="1"/>
    <col min="11777" max="11777" width="2.875" style="1" customWidth="1"/>
    <col min="11778" max="11778" width="40.75" style="1" customWidth="1"/>
    <col min="11779" max="11779" width="6.875" style="1" customWidth="1"/>
    <col min="11780" max="11781" width="25.75" style="1" customWidth="1"/>
    <col min="11782" max="11782" width="16.25" style="1" customWidth="1"/>
    <col min="11783" max="11783" width="15.25" style="1" customWidth="1"/>
    <col min="11784" max="11784" width="2.125" style="1" bestFit="1" customWidth="1"/>
    <col min="11785" max="12031" width="9.125" style="1"/>
    <col min="12032" max="12032" width="1.375" style="1" customWidth="1"/>
    <col min="12033" max="12033" width="2.875" style="1" customWidth="1"/>
    <col min="12034" max="12034" width="40.75" style="1" customWidth="1"/>
    <col min="12035" max="12035" width="6.875" style="1" customWidth="1"/>
    <col min="12036" max="12037" width="25.75" style="1" customWidth="1"/>
    <col min="12038" max="12038" width="16.25" style="1" customWidth="1"/>
    <col min="12039" max="12039" width="15.25" style="1" customWidth="1"/>
    <col min="12040" max="12040" width="2.125" style="1" bestFit="1" customWidth="1"/>
    <col min="12041" max="12287" width="9.125" style="1"/>
    <col min="12288" max="12288" width="1.375" style="1" customWidth="1"/>
    <col min="12289" max="12289" width="2.875" style="1" customWidth="1"/>
    <col min="12290" max="12290" width="40.75" style="1" customWidth="1"/>
    <col min="12291" max="12291" width="6.875" style="1" customWidth="1"/>
    <col min="12292" max="12293" width="25.75" style="1" customWidth="1"/>
    <col min="12294" max="12294" width="16.25" style="1" customWidth="1"/>
    <col min="12295" max="12295" width="15.25" style="1" customWidth="1"/>
    <col min="12296" max="12296" width="2.125" style="1" bestFit="1" customWidth="1"/>
    <col min="12297" max="12543" width="9.125" style="1"/>
    <col min="12544" max="12544" width="1.375" style="1" customWidth="1"/>
    <col min="12545" max="12545" width="2.875" style="1" customWidth="1"/>
    <col min="12546" max="12546" width="40.75" style="1" customWidth="1"/>
    <col min="12547" max="12547" width="6.875" style="1" customWidth="1"/>
    <col min="12548" max="12549" width="25.75" style="1" customWidth="1"/>
    <col min="12550" max="12550" width="16.25" style="1" customWidth="1"/>
    <col min="12551" max="12551" width="15.25" style="1" customWidth="1"/>
    <col min="12552" max="12552" width="2.125" style="1" bestFit="1" customWidth="1"/>
    <col min="12553" max="12799" width="9.125" style="1"/>
    <col min="12800" max="12800" width="1.375" style="1" customWidth="1"/>
    <col min="12801" max="12801" width="2.875" style="1" customWidth="1"/>
    <col min="12802" max="12802" width="40.75" style="1" customWidth="1"/>
    <col min="12803" max="12803" width="6.875" style="1" customWidth="1"/>
    <col min="12804" max="12805" width="25.75" style="1" customWidth="1"/>
    <col min="12806" max="12806" width="16.25" style="1" customWidth="1"/>
    <col min="12807" max="12807" width="15.25" style="1" customWidth="1"/>
    <col min="12808" max="12808" width="2.125" style="1" bestFit="1" customWidth="1"/>
    <col min="12809" max="13055" width="9.125" style="1"/>
    <col min="13056" max="13056" width="1.375" style="1" customWidth="1"/>
    <col min="13057" max="13057" width="2.875" style="1" customWidth="1"/>
    <col min="13058" max="13058" width="40.75" style="1" customWidth="1"/>
    <col min="13059" max="13059" width="6.875" style="1" customWidth="1"/>
    <col min="13060" max="13061" width="25.75" style="1" customWidth="1"/>
    <col min="13062" max="13062" width="16.25" style="1" customWidth="1"/>
    <col min="13063" max="13063" width="15.25" style="1" customWidth="1"/>
    <col min="13064" max="13064" width="2.125" style="1" bestFit="1" customWidth="1"/>
    <col min="13065" max="13311" width="9.125" style="1"/>
    <col min="13312" max="13312" width="1.375" style="1" customWidth="1"/>
    <col min="13313" max="13313" width="2.875" style="1" customWidth="1"/>
    <col min="13314" max="13314" width="40.75" style="1" customWidth="1"/>
    <col min="13315" max="13315" width="6.875" style="1" customWidth="1"/>
    <col min="13316" max="13317" width="25.75" style="1" customWidth="1"/>
    <col min="13318" max="13318" width="16.25" style="1" customWidth="1"/>
    <col min="13319" max="13319" width="15.25" style="1" customWidth="1"/>
    <col min="13320" max="13320" width="2.125" style="1" bestFit="1" customWidth="1"/>
    <col min="13321" max="13567" width="9.125" style="1"/>
    <col min="13568" max="13568" width="1.375" style="1" customWidth="1"/>
    <col min="13569" max="13569" width="2.875" style="1" customWidth="1"/>
    <col min="13570" max="13570" width="40.75" style="1" customWidth="1"/>
    <col min="13571" max="13571" width="6.875" style="1" customWidth="1"/>
    <col min="13572" max="13573" width="25.75" style="1" customWidth="1"/>
    <col min="13574" max="13574" width="16.25" style="1" customWidth="1"/>
    <col min="13575" max="13575" width="15.25" style="1" customWidth="1"/>
    <col min="13576" max="13576" width="2.125" style="1" bestFit="1" customWidth="1"/>
    <col min="13577" max="13823" width="9.125" style="1"/>
    <col min="13824" max="13824" width="1.375" style="1" customWidth="1"/>
    <col min="13825" max="13825" width="2.875" style="1" customWidth="1"/>
    <col min="13826" max="13826" width="40.75" style="1" customWidth="1"/>
    <col min="13827" max="13827" width="6.875" style="1" customWidth="1"/>
    <col min="13828" max="13829" width="25.75" style="1" customWidth="1"/>
    <col min="13830" max="13830" width="16.25" style="1" customWidth="1"/>
    <col min="13831" max="13831" width="15.25" style="1" customWidth="1"/>
    <col min="13832" max="13832" width="2.125" style="1" bestFit="1" customWidth="1"/>
    <col min="13833" max="14079" width="9.125" style="1"/>
    <col min="14080" max="14080" width="1.375" style="1" customWidth="1"/>
    <col min="14081" max="14081" width="2.875" style="1" customWidth="1"/>
    <col min="14082" max="14082" width="40.75" style="1" customWidth="1"/>
    <col min="14083" max="14083" width="6.875" style="1" customWidth="1"/>
    <col min="14084" max="14085" width="25.75" style="1" customWidth="1"/>
    <col min="14086" max="14086" width="16.25" style="1" customWidth="1"/>
    <col min="14087" max="14087" width="15.25" style="1" customWidth="1"/>
    <col min="14088" max="14088" width="2.125" style="1" bestFit="1" customWidth="1"/>
    <col min="14089" max="14335" width="9.125" style="1"/>
    <col min="14336" max="14336" width="1.375" style="1" customWidth="1"/>
    <col min="14337" max="14337" width="2.875" style="1" customWidth="1"/>
    <col min="14338" max="14338" width="40.75" style="1" customWidth="1"/>
    <col min="14339" max="14339" width="6.875" style="1" customWidth="1"/>
    <col min="14340" max="14341" width="25.75" style="1" customWidth="1"/>
    <col min="14342" max="14342" width="16.25" style="1" customWidth="1"/>
    <col min="14343" max="14343" width="15.25" style="1" customWidth="1"/>
    <col min="14344" max="14344" width="2.125" style="1" bestFit="1" customWidth="1"/>
    <col min="14345" max="14591" width="9.125" style="1"/>
    <col min="14592" max="14592" width="1.375" style="1" customWidth="1"/>
    <col min="14593" max="14593" width="2.875" style="1" customWidth="1"/>
    <col min="14594" max="14594" width="40.75" style="1" customWidth="1"/>
    <col min="14595" max="14595" width="6.875" style="1" customWidth="1"/>
    <col min="14596" max="14597" width="25.75" style="1" customWidth="1"/>
    <col min="14598" max="14598" width="16.25" style="1" customWidth="1"/>
    <col min="14599" max="14599" width="15.25" style="1" customWidth="1"/>
    <col min="14600" max="14600" width="2.125" style="1" bestFit="1" customWidth="1"/>
    <col min="14601" max="14847" width="9.125" style="1"/>
    <col min="14848" max="14848" width="1.375" style="1" customWidth="1"/>
    <col min="14849" max="14849" width="2.875" style="1" customWidth="1"/>
    <col min="14850" max="14850" width="40.75" style="1" customWidth="1"/>
    <col min="14851" max="14851" width="6.875" style="1" customWidth="1"/>
    <col min="14852" max="14853" width="25.75" style="1" customWidth="1"/>
    <col min="14854" max="14854" width="16.25" style="1" customWidth="1"/>
    <col min="14855" max="14855" width="15.25" style="1" customWidth="1"/>
    <col min="14856" max="14856" width="2.125" style="1" bestFit="1" customWidth="1"/>
    <col min="14857" max="15103" width="9.125" style="1"/>
    <col min="15104" max="15104" width="1.375" style="1" customWidth="1"/>
    <col min="15105" max="15105" width="2.875" style="1" customWidth="1"/>
    <col min="15106" max="15106" width="40.75" style="1" customWidth="1"/>
    <col min="15107" max="15107" width="6.875" style="1" customWidth="1"/>
    <col min="15108" max="15109" width="25.75" style="1" customWidth="1"/>
    <col min="15110" max="15110" width="16.25" style="1" customWidth="1"/>
    <col min="15111" max="15111" width="15.25" style="1" customWidth="1"/>
    <col min="15112" max="15112" width="2.125" style="1" bestFit="1" customWidth="1"/>
    <col min="15113" max="15359" width="9.125" style="1"/>
    <col min="15360" max="15360" width="1.375" style="1" customWidth="1"/>
    <col min="15361" max="15361" width="2.875" style="1" customWidth="1"/>
    <col min="15362" max="15362" width="40.75" style="1" customWidth="1"/>
    <col min="15363" max="15363" width="6.875" style="1" customWidth="1"/>
    <col min="15364" max="15365" width="25.75" style="1" customWidth="1"/>
    <col min="15366" max="15366" width="16.25" style="1" customWidth="1"/>
    <col min="15367" max="15367" width="15.25" style="1" customWidth="1"/>
    <col min="15368" max="15368" width="2.125" style="1" bestFit="1" customWidth="1"/>
    <col min="15369" max="15615" width="9.125" style="1"/>
    <col min="15616" max="15616" width="1.375" style="1" customWidth="1"/>
    <col min="15617" max="15617" width="2.875" style="1" customWidth="1"/>
    <col min="15618" max="15618" width="40.75" style="1" customWidth="1"/>
    <col min="15619" max="15619" width="6.875" style="1" customWidth="1"/>
    <col min="15620" max="15621" width="25.75" style="1" customWidth="1"/>
    <col min="15622" max="15622" width="16.25" style="1" customWidth="1"/>
    <col min="15623" max="15623" width="15.25" style="1" customWidth="1"/>
    <col min="15624" max="15624" width="2.125" style="1" bestFit="1" customWidth="1"/>
    <col min="15625" max="15871" width="9.125" style="1"/>
    <col min="15872" max="15872" width="1.375" style="1" customWidth="1"/>
    <col min="15873" max="15873" width="2.875" style="1" customWidth="1"/>
    <col min="15874" max="15874" width="40.75" style="1" customWidth="1"/>
    <col min="15875" max="15875" width="6.875" style="1" customWidth="1"/>
    <col min="15876" max="15877" width="25.75" style="1" customWidth="1"/>
    <col min="15878" max="15878" width="16.25" style="1" customWidth="1"/>
    <col min="15879" max="15879" width="15.25" style="1" customWidth="1"/>
    <col min="15880" max="15880" width="2.125" style="1" bestFit="1" customWidth="1"/>
    <col min="15881" max="16127" width="9.125" style="1"/>
    <col min="16128" max="16128" width="1.375" style="1" customWidth="1"/>
    <col min="16129" max="16129" width="2.875" style="1" customWidth="1"/>
    <col min="16130" max="16130" width="40.75" style="1" customWidth="1"/>
    <col min="16131" max="16131" width="6.875" style="1" customWidth="1"/>
    <col min="16132" max="16133" width="25.75" style="1" customWidth="1"/>
    <col min="16134" max="16134" width="16.25" style="1" customWidth="1"/>
    <col min="16135" max="16135" width="15.25" style="1" customWidth="1"/>
    <col min="16136" max="16136" width="2.125" style="1" bestFit="1" customWidth="1"/>
    <col min="16137" max="16383" width="9.125" style="1"/>
    <col min="16384" max="16384" width="9.125" style="1" customWidth="1"/>
  </cols>
  <sheetData>
    <row r="1" spans="1:9" ht="22.5">
      <c r="A1" s="535" t="s">
        <v>1131</v>
      </c>
      <c r="B1" s="536"/>
      <c r="C1" s="536"/>
      <c r="D1" s="536"/>
      <c r="E1" s="537"/>
    </row>
    <row r="2" spans="1:9" ht="17.25">
      <c r="A2" s="556" t="str">
        <f>DataSheet!B9</f>
        <v>Name of the  Institution</v>
      </c>
      <c r="B2" s="556"/>
      <c r="C2" s="556"/>
      <c r="D2" s="556"/>
      <c r="E2" s="557"/>
    </row>
    <row r="3" spans="1:9" ht="17.25">
      <c r="A3" s="558" t="str">
        <f>DataSheet!B13</f>
        <v>Address of the  Institution</v>
      </c>
      <c r="B3" s="558"/>
      <c r="C3" s="558"/>
      <c r="D3" s="558"/>
      <c r="E3" s="559"/>
    </row>
    <row r="4" spans="1:9" ht="24" customHeight="1">
      <c r="A4" s="551" t="str">
        <f>DataSheet!A11</f>
        <v>An Institution under         Schedule of   MALANKARA ORTHODOX SYRIAN CHURCH</v>
      </c>
      <c r="B4" s="552"/>
      <c r="C4" s="552"/>
      <c r="D4" s="552"/>
      <c r="E4" s="553"/>
      <c r="F4" s="78"/>
      <c r="G4" s="78"/>
      <c r="H4" s="78"/>
      <c r="I4" s="78"/>
    </row>
    <row r="5" spans="1:9" ht="24" customHeight="1">
      <c r="A5" s="529" t="s">
        <v>369</v>
      </c>
      <c r="B5" s="530"/>
      <c r="C5" s="530"/>
      <c r="D5" s="530"/>
      <c r="E5" s="531"/>
    </row>
    <row r="6" spans="1:9" ht="24" customHeight="1">
      <c r="A6" s="79"/>
      <c r="B6" s="80" t="s">
        <v>0</v>
      </c>
      <c r="C6" s="110" t="s">
        <v>61</v>
      </c>
      <c r="D6" s="110" t="s">
        <v>82</v>
      </c>
      <c r="E6" s="81" t="s">
        <v>2</v>
      </c>
    </row>
    <row r="7" spans="1:9" ht="24" customHeight="1">
      <c r="A7" s="82"/>
      <c r="B7" s="8" t="s">
        <v>62</v>
      </c>
      <c r="C7" s="183"/>
      <c r="D7" s="111"/>
      <c r="E7" s="83"/>
    </row>
    <row r="8" spans="1:9" ht="24" customHeight="1">
      <c r="A8" s="84"/>
      <c r="B8" s="15" t="s">
        <v>63</v>
      </c>
      <c r="C8" s="443" t="s">
        <v>101</v>
      </c>
      <c r="D8" s="112">
        <f>'R &amp; P Schedule'!C32</f>
        <v>0</v>
      </c>
      <c r="E8" s="112">
        <f>'R &amp; P Schedule'!D32</f>
        <v>0</v>
      </c>
      <c r="F8" s="85"/>
    </row>
    <row r="9" spans="1:9" ht="24" customHeight="1">
      <c r="A9" s="84"/>
      <c r="B9" s="43" t="s">
        <v>103</v>
      </c>
      <c r="C9" s="443" t="s">
        <v>102</v>
      </c>
      <c r="D9" s="112">
        <f>'R &amp; P Schedule'!C48</f>
        <v>0</v>
      </c>
      <c r="E9" s="112">
        <f>'R &amp; P Schedule'!D48</f>
        <v>0</v>
      </c>
      <c r="F9" s="85"/>
    </row>
    <row r="10" spans="1:9" ht="24" customHeight="1">
      <c r="A10" s="84"/>
      <c r="B10" s="15" t="s">
        <v>21</v>
      </c>
      <c r="C10" s="443" t="s">
        <v>117</v>
      </c>
      <c r="D10" s="112">
        <f>'R &amp; P Schedule'!C99</f>
        <v>0</v>
      </c>
      <c r="E10" s="112">
        <f>'R &amp; P Schedule'!D99</f>
        <v>0</v>
      </c>
      <c r="F10" s="85"/>
    </row>
    <row r="11" spans="1:9" ht="24" customHeight="1">
      <c r="A11" s="84"/>
      <c r="B11" s="15" t="s">
        <v>1171</v>
      </c>
      <c r="C11" s="443" t="s">
        <v>131</v>
      </c>
      <c r="D11" s="112">
        <f>'R &amp; P Schedule'!C109</f>
        <v>0</v>
      </c>
      <c r="E11" s="112">
        <f>'R &amp; P Schedule'!D109</f>
        <v>0</v>
      </c>
      <c r="F11" s="85"/>
    </row>
    <row r="12" spans="1:9" ht="24" customHeight="1">
      <c r="A12" s="84"/>
      <c r="B12" s="15" t="s">
        <v>1100</v>
      </c>
      <c r="C12" s="443" t="s">
        <v>157</v>
      </c>
      <c r="D12" s="112">
        <f>'R &amp; P Schedule'!C119</f>
        <v>0</v>
      </c>
      <c r="E12" s="112">
        <f>'R &amp; P Schedule'!D119</f>
        <v>0</v>
      </c>
      <c r="F12" s="85"/>
    </row>
    <row r="13" spans="1:9" ht="24" customHeight="1">
      <c r="A13" s="84"/>
      <c r="B13" s="43" t="s">
        <v>1102</v>
      </c>
      <c r="C13" s="443" t="s">
        <v>166</v>
      </c>
      <c r="D13" s="112">
        <f>'R &amp; P Schedule'!C126</f>
        <v>0</v>
      </c>
      <c r="E13" s="112">
        <f>'R &amp; P Schedule'!D126</f>
        <v>0</v>
      </c>
      <c r="F13" s="85"/>
    </row>
    <row r="14" spans="1:9" ht="24" customHeight="1">
      <c r="A14" s="84"/>
      <c r="B14" s="43" t="s">
        <v>1103</v>
      </c>
      <c r="C14" s="443" t="s">
        <v>197</v>
      </c>
      <c r="D14" s="112">
        <f>'R &amp; P Schedule'!C137</f>
        <v>0</v>
      </c>
      <c r="E14" s="112">
        <f>'R &amp; P Schedule'!D137</f>
        <v>0</v>
      </c>
      <c r="F14" s="85"/>
    </row>
    <row r="15" spans="1:9" ht="24" customHeight="1">
      <c r="A15" s="84"/>
      <c r="B15" s="43" t="s">
        <v>186</v>
      </c>
      <c r="C15" s="443" t="s">
        <v>255</v>
      </c>
      <c r="D15" s="112">
        <f>'R &amp; P Schedule'!C155</f>
        <v>0</v>
      </c>
      <c r="E15" s="112">
        <f>'R &amp; P Schedule'!D155</f>
        <v>0</v>
      </c>
      <c r="F15" s="85"/>
    </row>
    <row r="16" spans="1:9" ht="24" customHeight="1">
      <c r="A16" s="84"/>
      <c r="B16" s="15" t="s">
        <v>64</v>
      </c>
      <c r="C16" s="443" t="s">
        <v>257</v>
      </c>
      <c r="D16" s="112">
        <f>'R &amp; P Schedule'!C180</f>
        <v>0</v>
      </c>
      <c r="E16" s="112">
        <f>'R &amp; P Schedule'!D180</f>
        <v>0</v>
      </c>
      <c r="F16" s="85"/>
    </row>
    <row r="17" spans="1:7" ht="5.25" customHeight="1">
      <c r="A17" s="84"/>
      <c r="B17" s="15"/>
      <c r="C17" s="443"/>
      <c r="D17" s="113"/>
      <c r="E17" s="18">
        <v>0</v>
      </c>
      <c r="F17" s="85"/>
    </row>
    <row r="18" spans="1:7" ht="24" customHeight="1">
      <c r="A18" s="86"/>
      <c r="B18" s="8" t="s">
        <v>65</v>
      </c>
      <c r="C18" s="159" t="s">
        <v>66</v>
      </c>
      <c r="D18" s="114">
        <f>SUM(D8:D17)</f>
        <v>0</v>
      </c>
      <c r="E18" s="19">
        <f>SUM(E8:E17)</f>
        <v>0</v>
      </c>
      <c r="F18" s="87"/>
    </row>
    <row r="19" spans="1:7" ht="24" customHeight="1">
      <c r="A19" s="86"/>
      <c r="B19" s="8" t="s">
        <v>67</v>
      </c>
      <c r="C19" s="184"/>
      <c r="D19" s="115"/>
      <c r="E19" s="83"/>
    </row>
    <row r="20" spans="1:7" ht="24" customHeight="1">
      <c r="A20" s="84"/>
      <c r="B20" s="43" t="s">
        <v>370</v>
      </c>
      <c r="C20" s="443" t="s">
        <v>267</v>
      </c>
      <c r="D20" s="112">
        <f>'R &amp; P Schedule'!C193</f>
        <v>0</v>
      </c>
      <c r="E20" s="112">
        <f>'R &amp; P Schedule'!D193</f>
        <v>0</v>
      </c>
    </row>
    <row r="21" spans="1:7" ht="24" customHeight="1">
      <c r="A21" s="84"/>
      <c r="B21" s="15" t="s">
        <v>26</v>
      </c>
      <c r="C21" s="443" t="s">
        <v>299</v>
      </c>
      <c r="D21" s="112">
        <f>'R &amp; P Schedule'!C267</f>
        <v>0</v>
      </c>
      <c r="E21" s="112">
        <f>'R &amp; P Schedule'!D267</f>
        <v>0</v>
      </c>
    </row>
    <row r="22" spans="1:7" ht="24" customHeight="1">
      <c r="A22" s="84"/>
      <c r="B22" s="43" t="s">
        <v>1105</v>
      </c>
      <c r="C22" s="443" t="s">
        <v>307</v>
      </c>
      <c r="D22" s="112">
        <f>'R &amp; P Schedule'!C279</f>
        <v>0</v>
      </c>
      <c r="E22" s="112">
        <f>'R &amp; P Schedule'!D279</f>
        <v>0</v>
      </c>
    </row>
    <row r="23" spans="1:7" ht="24" customHeight="1">
      <c r="A23" s="84"/>
      <c r="B23" s="43" t="s">
        <v>1104</v>
      </c>
      <c r="C23" s="443" t="s">
        <v>341</v>
      </c>
      <c r="D23" s="112">
        <f>'R &amp; P Schedule'!C290</f>
        <v>0</v>
      </c>
      <c r="E23" s="112">
        <f>'R &amp; P Schedule'!D290</f>
        <v>0</v>
      </c>
    </row>
    <row r="24" spans="1:7" ht="24" customHeight="1">
      <c r="A24" s="84"/>
      <c r="B24" s="15" t="s">
        <v>27</v>
      </c>
      <c r="C24" s="443" t="s">
        <v>346</v>
      </c>
      <c r="D24" s="112">
        <f>'R &amp; P Schedule'!C321</f>
        <v>0</v>
      </c>
      <c r="E24" s="112">
        <f>'R &amp; P Schedule'!D321</f>
        <v>0</v>
      </c>
    </row>
    <row r="25" spans="1:7" ht="24" customHeight="1">
      <c r="A25" s="84"/>
      <c r="B25" s="15" t="s">
        <v>340</v>
      </c>
      <c r="C25" s="443" t="s">
        <v>366</v>
      </c>
      <c r="D25" s="112">
        <f>'R &amp; P Schedule'!C327</f>
        <v>0</v>
      </c>
      <c r="E25" s="112">
        <f>'R &amp; P Schedule'!D327</f>
        <v>0</v>
      </c>
    </row>
    <row r="26" spans="1:7" ht="24" customHeight="1">
      <c r="A26" s="84"/>
      <c r="B26" s="43" t="s">
        <v>345</v>
      </c>
      <c r="C26" s="443" t="s">
        <v>367</v>
      </c>
      <c r="D26" s="112">
        <f>'R &amp; P Schedule'!C337</f>
        <v>0</v>
      </c>
      <c r="E26" s="112">
        <f>'R &amp; P Schedule'!D337</f>
        <v>0</v>
      </c>
      <c r="F26" s="89"/>
    </row>
    <row r="27" spans="1:7" ht="24" customHeight="1">
      <c r="A27" s="84"/>
      <c r="B27" s="43" t="s">
        <v>338</v>
      </c>
      <c r="C27" s="510" t="s">
        <v>1118</v>
      </c>
      <c r="D27" s="112">
        <f>'R &amp; P Schedule'!C361</f>
        <v>0</v>
      </c>
      <c r="E27" s="112">
        <f>'R &amp; P Schedule'!D361</f>
        <v>0</v>
      </c>
      <c r="F27" s="89"/>
    </row>
    <row r="28" spans="1:7" ht="24" customHeight="1">
      <c r="A28" s="84"/>
      <c r="B28" s="43" t="s">
        <v>68</v>
      </c>
      <c r="C28" s="510" t="s">
        <v>1119</v>
      </c>
      <c r="D28" s="112">
        <f>'R &amp; P Schedule'!C402</f>
        <v>0</v>
      </c>
      <c r="E28" s="112">
        <f>'R &amp; P Schedule'!D402</f>
        <v>0</v>
      </c>
      <c r="F28" s="89"/>
    </row>
    <row r="29" spans="1:7" ht="24" customHeight="1">
      <c r="A29" s="84"/>
      <c r="B29" s="43" t="s">
        <v>69</v>
      </c>
      <c r="C29" s="510" t="s">
        <v>1120</v>
      </c>
      <c r="D29" s="112">
        <f>'R &amp; P Schedule'!C429</f>
        <v>0</v>
      </c>
      <c r="E29" s="112">
        <f>'R &amp; P Schedule'!D429</f>
        <v>0</v>
      </c>
      <c r="F29" s="85"/>
    </row>
    <row r="30" spans="1:7" ht="5.25" customHeight="1">
      <c r="A30" s="84"/>
      <c r="B30" s="11"/>
      <c r="C30" s="444"/>
      <c r="D30" s="116"/>
      <c r="E30" s="88"/>
      <c r="F30" s="85"/>
    </row>
    <row r="31" spans="1:7" ht="24" customHeight="1">
      <c r="A31" s="90"/>
      <c r="B31" s="8" t="s">
        <v>70</v>
      </c>
      <c r="C31" s="159" t="s">
        <v>66</v>
      </c>
      <c r="D31" s="114">
        <f>SUM(D20:D30)</f>
        <v>0</v>
      </c>
      <c r="E31" s="19">
        <f>SUM(E20:E30)</f>
        <v>0</v>
      </c>
      <c r="F31" s="442">
        <f>D31-D18</f>
        <v>0</v>
      </c>
      <c r="G31" s="442">
        <f>E31-E18</f>
        <v>0</v>
      </c>
    </row>
    <row r="32" spans="1:7" ht="18" customHeight="1">
      <c r="A32" s="12"/>
      <c r="D32" s="16"/>
      <c r="E32" s="25" t="s">
        <v>17</v>
      </c>
    </row>
    <row r="33" spans="1:5" ht="18" customHeight="1">
      <c r="A33" s="12"/>
      <c r="B33" s="554" t="str">
        <f>'BS 25'!B34</f>
        <v>For XXX</v>
      </c>
      <c r="C33" s="555"/>
      <c r="D33" s="16"/>
      <c r="E33" s="27" t="str">
        <f>'BS 25'!E34</f>
        <v>For XXX</v>
      </c>
    </row>
    <row r="34" spans="1:5" ht="18" customHeight="1">
      <c r="A34" s="12"/>
      <c r="B34" s="28"/>
      <c r="D34" s="16"/>
      <c r="E34" s="27" t="s">
        <v>18</v>
      </c>
    </row>
    <row r="35" spans="1:5" ht="18" customHeight="1">
      <c r="A35" s="91"/>
      <c r="B35" s="26"/>
      <c r="D35" s="16"/>
      <c r="E35" s="27" t="str">
        <f>'BS 25'!E36</f>
        <v xml:space="preserve">FRN. No. </v>
      </c>
    </row>
    <row r="36" spans="1:5" ht="18" customHeight="1">
      <c r="A36" s="91"/>
      <c r="B36" s="26"/>
      <c r="D36" s="16"/>
      <c r="E36" s="27"/>
    </row>
    <row r="37" spans="1:5" ht="18" customHeight="1">
      <c r="A37" s="12"/>
      <c r="D37" s="16"/>
      <c r="E37" s="41"/>
    </row>
    <row r="38" spans="1:5" ht="18" customHeight="1">
      <c r="A38" s="92"/>
      <c r="B38" s="29" t="str">
        <f>'BS 25'!B38</f>
        <v>Date  :</v>
      </c>
      <c r="D38" s="16"/>
      <c r="E38" s="27" t="s">
        <v>19</v>
      </c>
    </row>
    <row r="39" spans="1:5" ht="18" customHeight="1">
      <c r="A39" s="12"/>
      <c r="B39" s="29" t="s">
        <v>80</v>
      </c>
      <c r="D39" s="16"/>
      <c r="E39" s="27" t="str">
        <f>'BS 25'!E39</f>
        <v>XXX</v>
      </c>
    </row>
    <row r="40" spans="1:5" ht="18" customHeight="1">
      <c r="A40" s="5"/>
      <c r="B40" s="32"/>
      <c r="C40" s="33"/>
      <c r="D40" s="34"/>
      <c r="E40" s="35" t="str">
        <f>'BS 25'!E40</f>
        <v xml:space="preserve">M No. </v>
      </c>
    </row>
    <row r="41" spans="1:5" ht="18" customHeight="1"/>
    <row r="42" spans="1:5" ht="18" customHeight="1">
      <c r="A42" s="44"/>
    </row>
  </sheetData>
  <mergeCells count="6">
    <mergeCell ref="A1:E1"/>
    <mergeCell ref="A4:E4"/>
    <mergeCell ref="A5:E5"/>
    <mergeCell ref="B33:C33"/>
    <mergeCell ref="A2:E2"/>
    <mergeCell ref="A3:E3"/>
  </mergeCells>
  <pageMargins left="0.7" right="0.7" top="0.75" bottom="0.75" header="0.3" footer="0.3"/>
  <pageSetup paperSize="9" orientation="portrait" horizontalDpi="300" verticalDpi="300" r:id="rId1"/>
  <ignoredErrors>
    <ignoredError sqref="G31" evalError="1"/>
  </ignoredErrors>
</worksheet>
</file>

<file path=xl/worksheets/sheet8.xml><?xml version="1.0" encoding="utf-8"?>
<worksheet xmlns="http://schemas.openxmlformats.org/spreadsheetml/2006/main" xmlns:r="http://schemas.openxmlformats.org/officeDocument/2006/relationships">
  <dimension ref="A2:I453"/>
  <sheetViews>
    <sheetView topLeftCell="A289" workbookViewId="0">
      <selection activeCell="C303" sqref="C303"/>
    </sheetView>
  </sheetViews>
  <sheetFormatPr defaultRowHeight="14.25"/>
  <cols>
    <col min="1" max="1" width="8.75" customWidth="1"/>
    <col min="2" max="2" width="41.25" customWidth="1"/>
    <col min="3" max="3" width="12.125" customWidth="1"/>
    <col min="4" max="4" width="11.75" customWidth="1"/>
    <col min="9" max="9" width="18.375" customWidth="1"/>
  </cols>
  <sheetData>
    <row r="2" spans="1:9" ht="15">
      <c r="A2" s="546" t="str">
        <f>DataSheet!B9</f>
        <v>Name of the  Institution</v>
      </c>
      <c r="B2" s="546"/>
      <c r="C2" s="546"/>
      <c r="D2" s="546"/>
      <c r="E2" s="95"/>
    </row>
    <row r="3" spans="1:9" ht="15">
      <c r="A3" s="548" t="s">
        <v>121</v>
      </c>
      <c r="B3" s="548"/>
      <c r="C3" s="548"/>
      <c r="D3" s="548"/>
      <c r="E3" s="95"/>
    </row>
    <row r="4" spans="1:9" ht="15">
      <c r="A4" s="1"/>
      <c r="B4" s="497"/>
      <c r="C4" s="452"/>
      <c r="D4" s="452"/>
      <c r="E4" s="95"/>
    </row>
    <row r="5" spans="1:9" ht="15">
      <c r="A5" s="1"/>
      <c r="B5" s="1"/>
      <c r="C5" s="560" t="s">
        <v>85</v>
      </c>
      <c r="D5" s="560"/>
    </row>
    <row r="6" spans="1:9" ht="15">
      <c r="A6" s="498" t="s">
        <v>83</v>
      </c>
      <c r="B6" s="499"/>
      <c r="C6" s="500">
        <v>45747</v>
      </c>
      <c r="D6" s="501">
        <v>45382</v>
      </c>
      <c r="E6" s="95"/>
      <c r="F6" s="95"/>
      <c r="G6" s="95"/>
    </row>
    <row r="7" spans="1:9" ht="15">
      <c r="A7" s="452" t="s">
        <v>84</v>
      </c>
      <c r="B7" s="1"/>
      <c r="C7" s="481"/>
      <c r="D7" s="481"/>
    </row>
    <row r="8" spans="1:9" ht="15">
      <c r="A8" s="561" t="s">
        <v>1116</v>
      </c>
      <c r="B8" s="562"/>
      <c r="C8" s="156"/>
      <c r="D8" s="156"/>
    </row>
    <row r="9" spans="1:9" ht="15">
      <c r="A9" s="469" t="s">
        <v>464</v>
      </c>
      <c r="B9" s="1"/>
      <c r="C9" s="156"/>
      <c r="D9" s="156"/>
    </row>
    <row r="10" spans="1:9" ht="15">
      <c r="A10" s="487" t="s">
        <v>169</v>
      </c>
      <c r="B10" s="488" t="s">
        <v>465</v>
      </c>
      <c r="C10" s="156"/>
      <c r="D10" s="156"/>
    </row>
    <row r="11" spans="1:9" ht="15">
      <c r="A11" s="487"/>
      <c r="B11" s="489">
        <v>0</v>
      </c>
      <c r="C11" s="156"/>
      <c r="D11" s="156"/>
    </row>
    <row r="12" spans="1:9" ht="15">
      <c r="A12" s="487"/>
      <c r="B12" s="489">
        <v>0</v>
      </c>
      <c r="C12" s="12"/>
      <c r="D12" s="156"/>
      <c r="I12" s="15"/>
    </row>
    <row r="13" spans="1:9" ht="15">
      <c r="A13" s="487"/>
      <c r="B13" s="1" t="s">
        <v>402</v>
      </c>
      <c r="C13" s="502">
        <f>SUM(C11:C12)</f>
        <v>0</v>
      </c>
      <c r="D13" s="502">
        <f>SUM(D11:D12)</f>
        <v>0</v>
      </c>
    </row>
    <row r="14" spans="1:9" ht="15">
      <c r="A14" s="469" t="s">
        <v>466</v>
      </c>
      <c r="B14" s="1"/>
      <c r="C14" s="156"/>
      <c r="D14" s="156"/>
    </row>
    <row r="15" spans="1:9" ht="15">
      <c r="A15" s="487" t="s">
        <v>169</v>
      </c>
      <c r="B15" s="488" t="s">
        <v>467</v>
      </c>
      <c r="C15" s="156"/>
      <c r="D15" s="156"/>
    </row>
    <row r="16" spans="1:9" ht="15">
      <c r="A16" s="487"/>
      <c r="B16" s="489">
        <v>0</v>
      </c>
      <c r="C16" s="156"/>
      <c r="D16" s="156"/>
    </row>
    <row r="17" spans="1:4" ht="15">
      <c r="A17" s="487"/>
      <c r="B17" s="489">
        <v>0</v>
      </c>
      <c r="C17" s="156"/>
      <c r="D17" s="156"/>
    </row>
    <row r="18" spans="1:4" ht="15">
      <c r="A18" s="487"/>
      <c r="B18" s="490" t="s">
        <v>468</v>
      </c>
      <c r="C18" s="502">
        <f>SUM(C16:C17)</f>
        <v>0</v>
      </c>
      <c r="D18" s="502">
        <f>SUM(D16:D17)</f>
        <v>0</v>
      </c>
    </row>
    <row r="19" spans="1:4" ht="15">
      <c r="A19" s="487" t="s">
        <v>173</v>
      </c>
      <c r="B19" s="491" t="s">
        <v>469</v>
      </c>
      <c r="C19" s="156"/>
      <c r="D19" s="156"/>
    </row>
    <row r="20" spans="1:4" ht="15">
      <c r="A20" s="487"/>
      <c r="B20" s="489">
        <v>1</v>
      </c>
      <c r="C20" s="156"/>
      <c r="D20" s="156"/>
    </row>
    <row r="21" spans="1:4" ht="15">
      <c r="A21" s="487"/>
      <c r="B21" s="489">
        <v>2</v>
      </c>
      <c r="C21" s="156"/>
      <c r="D21" s="156"/>
    </row>
    <row r="22" spans="1:4" ht="15">
      <c r="A22" s="487"/>
      <c r="B22" s="490" t="s">
        <v>470</v>
      </c>
      <c r="C22" s="502">
        <f>SUM(C20:C21)</f>
        <v>0</v>
      </c>
      <c r="D22" s="502">
        <f>SUM(D20:D21)</f>
        <v>0</v>
      </c>
    </row>
    <row r="23" spans="1:4" ht="15">
      <c r="A23" s="487" t="s">
        <v>330</v>
      </c>
      <c r="B23" s="491" t="s">
        <v>471</v>
      </c>
      <c r="C23" s="156"/>
      <c r="D23" s="156"/>
    </row>
    <row r="24" spans="1:4" ht="15">
      <c r="A24" s="487"/>
      <c r="B24" s="489">
        <v>1</v>
      </c>
      <c r="C24" s="156"/>
      <c r="D24" s="156"/>
    </row>
    <row r="25" spans="1:4" ht="15">
      <c r="A25" s="487"/>
      <c r="B25" s="489">
        <v>2</v>
      </c>
      <c r="C25" s="156"/>
      <c r="D25" s="156"/>
    </row>
    <row r="26" spans="1:4" ht="15">
      <c r="A26" s="487"/>
      <c r="B26" s="490" t="s">
        <v>472</v>
      </c>
      <c r="C26" s="502">
        <f>SUM(C24:C25)</f>
        <v>0</v>
      </c>
      <c r="D26" s="502">
        <f>SUM(D24:D25)</f>
        <v>0</v>
      </c>
    </row>
    <row r="27" spans="1:4" ht="15">
      <c r="A27" s="487" t="s">
        <v>390</v>
      </c>
      <c r="B27" s="491" t="s">
        <v>473</v>
      </c>
      <c r="C27" s="156"/>
      <c r="D27" s="156"/>
    </row>
    <row r="28" spans="1:4" ht="15">
      <c r="A28" s="469"/>
      <c r="B28" s="489">
        <v>1</v>
      </c>
      <c r="C28" s="156"/>
      <c r="D28" s="156"/>
    </row>
    <row r="29" spans="1:4" ht="15">
      <c r="A29" s="469"/>
      <c r="B29" s="489">
        <v>2</v>
      </c>
      <c r="C29" s="156"/>
      <c r="D29" s="156"/>
    </row>
    <row r="30" spans="1:4" ht="15">
      <c r="A30" s="469"/>
      <c r="B30" s="490" t="s">
        <v>474</v>
      </c>
      <c r="C30" s="502">
        <f>SUM(C28:C29)</f>
        <v>0</v>
      </c>
      <c r="D30" s="502">
        <f>SUM(D28:D29)</f>
        <v>0</v>
      </c>
    </row>
    <row r="31" spans="1:4" ht="15">
      <c r="A31" s="469"/>
      <c r="B31" s="1" t="s">
        <v>402</v>
      </c>
      <c r="C31" s="502">
        <f>C18+C22+C26+C30</f>
        <v>0</v>
      </c>
      <c r="D31" s="502">
        <f>D18+D22+D26+D30</f>
        <v>0</v>
      </c>
    </row>
    <row r="32" spans="1:4" ht="15.75" thickBot="1">
      <c r="A32" s="1"/>
      <c r="B32" s="503" t="s">
        <v>86</v>
      </c>
      <c r="C32" s="504">
        <f>C13+C31</f>
        <v>0</v>
      </c>
      <c r="D32" s="504">
        <f>D13+D31</f>
        <v>0</v>
      </c>
    </row>
    <row r="33" spans="1:4" ht="15.75" thickTop="1">
      <c r="A33" s="1"/>
      <c r="B33" s="1"/>
      <c r="C33" s="12"/>
      <c r="D33" s="156"/>
    </row>
    <row r="34" spans="1:4" ht="15">
      <c r="A34" s="452" t="s">
        <v>87</v>
      </c>
      <c r="B34" s="453"/>
      <c r="C34" s="12"/>
      <c r="D34" s="156"/>
    </row>
    <row r="35" spans="1:4" ht="15">
      <c r="A35" s="452" t="s">
        <v>88</v>
      </c>
      <c r="B35" s="453"/>
      <c r="C35" s="12"/>
      <c r="D35" s="156"/>
    </row>
    <row r="36" spans="1:4" ht="15">
      <c r="A36" s="453"/>
      <c r="B36" s="97" t="s">
        <v>89</v>
      </c>
      <c r="C36" s="12"/>
      <c r="D36" s="156"/>
    </row>
    <row r="37" spans="1:4" ht="15">
      <c r="A37" s="453"/>
      <c r="B37" s="97" t="s">
        <v>90</v>
      </c>
      <c r="C37" s="12"/>
      <c r="D37" s="156"/>
    </row>
    <row r="38" spans="1:4" ht="15">
      <c r="A38" s="453"/>
      <c r="B38" s="97" t="s">
        <v>91</v>
      </c>
      <c r="C38" s="12"/>
      <c r="D38" s="156"/>
    </row>
    <row r="39" spans="1:4" ht="15">
      <c r="A39" s="453"/>
      <c r="B39" s="97" t="s">
        <v>92</v>
      </c>
      <c r="C39" s="12"/>
      <c r="D39" s="156"/>
    </row>
    <row r="40" spans="1:4" ht="15">
      <c r="A40" s="453"/>
      <c r="B40" s="97" t="s">
        <v>93</v>
      </c>
      <c r="C40" s="12"/>
      <c r="D40" s="156"/>
    </row>
    <row r="41" spans="1:4" ht="15">
      <c r="A41" s="453"/>
      <c r="B41" s="97" t="s">
        <v>94</v>
      </c>
      <c r="C41" s="12"/>
      <c r="D41" s="156"/>
    </row>
    <row r="42" spans="1:4" ht="15">
      <c r="A42" s="453"/>
      <c r="B42" s="97" t="s">
        <v>95</v>
      </c>
      <c r="C42" s="12"/>
      <c r="D42" s="156"/>
    </row>
    <row r="43" spans="1:4" ht="15">
      <c r="A43" s="453"/>
      <c r="B43" s="97" t="s">
        <v>96</v>
      </c>
      <c r="C43" s="12"/>
      <c r="D43" s="156"/>
    </row>
    <row r="44" spans="1:4" ht="15">
      <c r="A44" s="453"/>
      <c r="B44" s="97" t="s">
        <v>97</v>
      </c>
      <c r="C44" s="12"/>
      <c r="D44" s="156"/>
    </row>
    <row r="45" spans="1:4" ht="15">
      <c r="A45" s="453"/>
      <c r="B45" s="97" t="s">
        <v>98</v>
      </c>
      <c r="C45" s="12"/>
      <c r="D45" s="156"/>
    </row>
    <row r="46" spans="1:4" ht="15">
      <c r="A46" s="453"/>
      <c r="B46" s="97" t="s">
        <v>99</v>
      </c>
      <c r="C46" s="12"/>
      <c r="D46" s="156"/>
    </row>
    <row r="47" spans="1:4" ht="15">
      <c r="A47" s="453"/>
      <c r="B47" s="97" t="s">
        <v>100</v>
      </c>
      <c r="C47" s="12"/>
      <c r="D47" s="156"/>
    </row>
    <row r="48" spans="1:4" ht="15.75" thickBot="1">
      <c r="A48" s="453"/>
      <c r="B48" s="503" t="s">
        <v>86</v>
      </c>
      <c r="C48" s="504">
        <f>SUM(C36:C47)</f>
        <v>0</v>
      </c>
      <c r="D48" s="505">
        <f>SUM(D36:D47)</f>
        <v>0</v>
      </c>
    </row>
    <row r="49" spans="1:4" ht="15.75" thickTop="1">
      <c r="A49" s="1"/>
      <c r="B49" s="1"/>
      <c r="C49" s="12"/>
      <c r="D49" s="156"/>
    </row>
    <row r="50" spans="1:4" ht="15">
      <c r="A50" s="452" t="s">
        <v>116</v>
      </c>
      <c r="B50" s="1"/>
      <c r="C50" s="12"/>
      <c r="D50" s="156"/>
    </row>
    <row r="51" spans="1:4" ht="15">
      <c r="A51" s="452" t="s">
        <v>495</v>
      </c>
      <c r="B51" s="1"/>
      <c r="C51" s="12"/>
      <c r="D51" s="156"/>
    </row>
    <row r="52" spans="1:4" ht="15">
      <c r="A52" s="452" t="s">
        <v>133</v>
      </c>
      <c r="B52" s="453"/>
      <c r="C52" s="12"/>
      <c r="D52" s="156"/>
    </row>
    <row r="53" spans="1:4" ht="15">
      <c r="A53" s="453"/>
      <c r="B53" s="97" t="s">
        <v>134</v>
      </c>
      <c r="C53" s="12"/>
      <c r="D53" s="156"/>
    </row>
    <row r="54" spans="1:4" ht="15">
      <c r="A54" s="453"/>
      <c r="B54" s="97" t="s">
        <v>135</v>
      </c>
      <c r="C54" s="12"/>
      <c r="D54" s="156"/>
    </row>
    <row r="55" spans="1:4" ht="15">
      <c r="A55" s="453"/>
      <c r="B55" s="438" t="s">
        <v>1113</v>
      </c>
      <c r="C55" s="12"/>
      <c r="D55" s="156"/>
    </row>
    <row r="56" spans="1:4" ht="15">
      <c r="A56" s="453"/>
      <c r="B56" s="439" t="s">
        <v>1128</v>
      </c>
      <c r="C56" s="12"/>
      <c r="D56" s="156"/>
    </row>
    <row r="57" spans="1:4" ht="15">
      <c r="A57" s="453"/>
      <c r="B57" s="97" t="s">
        <v>136</v>
      </c>
      <c r="C57" s="12"/>
      <c r="D57" s="156"/>
    </row>
    <row r="58" spans="1:4" ht="15">
      <c r="A58" s="453"/>
      <c r="B58" s="97" t="s">
        <v>137</v>
      </c>
      <c r="C58" s="12"/>
      <c r="D58" s="156"/>
    </row>
    <row r="59" spans="1:4" ht="15">
      <c r="A59" s="453"/>
      <c r="B59" s="438" t="s">
        <v>1113</v>
      </c>
      <c r="C59" s="12"/>
      <c r="D59" s="156"/>
    </row>
    <row r="60" spans="1:4" ht="15">
      <c r="A60" s="453"/>
      <c r="B60" s="439" t="s">
        <v>1128</v>
      </c>
      <c r="C60" s="12"/>
      <c r="D60" s="156"/>
    </row>
    <row r="61" spans="1:4" ht="15">
      <c r="A61" s="453"/>
      <c r="B61" s="97" t="s">
        <v>138</v>
      </c>
      <c r="C61" s="12"/>
      <c r="D61" s="156"/>
    </row>
    <row r="62" spans="1:4" ht="15">
      <c r="A62" s="453"/>
      <c r="B62" s="97" t="s">
        <v>139</v>
      </c>
      <c r="C62" s="12"/>
      <c r="D62" s="156"/>
    </row>
    <row r="63" spans="1:4" ht="15">
      <c r="A63" s="453"/>
      <c r="B63" s="97" t="s">
        <v>140</v>
      </c>
      <c r="C63" s="12"/>
      <c r="D63" s="156"/>
    </row>
    <row r="64" spans="1:4" ht="15">
      <c r="A64" s="453"/>
      <c r="B64" s="503" t="s">
        <v>115</v>
      </c>
      <c r="C64" s="22">
        <f>SUM(C53:C63)</f>
        <v>0</v>
      </c>
      <c r="D64" s="502">
        <f>SUM(D53:D63)</f>
        <v>0</v>
      </c>
    </row>
    <row r="65" spans="1:4" ht="15">
      <c r="A65" s="1"/>
      <c r="B65" s="1"/>
      <c r="C65" s="12"/>
      <c r="D65" s="156"/>
    </row>
    <row r="66" spans="1:4" ht="15">
      <c r="A66" s="452" t="s">
        <v>141</v>
      </c>
      <c r="B66" s="453"/>
      <c r="C66" s="12"/>
      <c r="D66" s="156"/>
    </row>
    <row r="67" spans="1:4" ht="15">
      <c r="A67" s="453"/>
      <c r="B67" s="99" t="s">
        <v>142</v>
      </c>
      <c r="C67" s="12"/>
      <c r="D67" s="156"/>
    </row>
    <row r="68" spans="1:4" ht="15">
      <c r="A68" s="453"/>
      <c r="B68" s="99" t="s">
        <v>143</v>
      </c>
      <c r="C68" s="12"/>
      <c r="D68" s="156"/>
    </row>
    <row r="69" spans="1:4" ht="15">
      <c r="A69" s="453"/>
      <c r="B69" s="134" t="s">
        <v>1114</v>
      </c>
      <c r="C69" s="12"/>
      <c r="D69" s="156"/>
    </row>
    <row r="70" spans="1:4" ht="15">
      <c r="A70" s="453"/>
      <c r="B70" s="438" t="s">
        <v>1113</v>
      </c>
      <c r="C70" s="12"/>
      <c r="D70" s="156"/>
    </row>
    <row r="71" spans="1:4" ht="15">
      <c r="A71" s="453"/>
      <c r="B71" s="439" t="s">
        <v>1128</v>
      </c>
      <c r="C71" s="12"/>
      <c r="D71" s="156"/>
    </row>
    <row r="72" spans="1:4" ht="15">
      <c r="A72" s="453"/>
      <c r="B72" s="97" t="s">
        <v>144</v>
      </c>
      <c r="C72" s="12"/>
      <c r="D72" s="156"/>
    </row>
    <row r="73" spans="1:4" ht="15">
      <c r="A73" s="453"/>
      <c r="B73" s="97" t="s">
        <v>145</v>
      </c>
      <c r="C73" s="12"/>
      <c r="D73" s="156"/>
    </row>
    <row r="74" spans="1:4" ht="15">
      <c r="A74" s="453"/>
      <c r="B74" s="438" t="s">
        <v>1113</v>
      </c>
      <c r="C74" s="12"/>
      <c r="D74" s="156"/>
    </row>
    <row r="75" spans="1:4" ht="15">
      <c r="A75" s="453"/>
      <c r="B75" s="439" t="s">
        <v>1128</v>
      </c>
      <c r="C75" s="12"/>
      <c r="D75" s="156"/>
    </row>
    <row r="76" spans="1:4" ht="15">
      <c r="A76" s="453"/>
      <c r="B76" s="97" t="s">
        <v>146</v>
      </c>
      <c r="C76" s="12"/>
      <c r="D76" s="156"/>
    </row>
    <row r="77" spans="1:4" ht="15">
      <c r="A77" s="453"/>
      <c r="B77" s="97" t="s">
        <v>147</v>
      </c>
      <c r="C77" s="12"/>
      <c r="D77" s="156"/>
    </row>
    <row r="78" spans="1:4" ht="15">
      <c r="A78" s="453"/>
      <c r="B78" s="97" t="s">
        <v>148</v>
      </c>
      <c r="C78" s="12"/>
      <c r="D78" s="156"/>
    </row>
    <row r="79" spans="1:4" ht="15">
      <c r="A79" s="453"/>
      <c r="B79" s="97" t="s">
        <v>149</v>
      </c>
      <c r="C79" s="12"/>
      <c r="D79" s="156"/>
    </row>
    <row r="80" spans="1:4" ht="15">
      <c r="A80" s="453"/>
      <c r="B80" s="97" t="s">
        <v>150</v>
      </c>
      <c r="C80" s="12"/>
      <c r="D80" s="156"/>
    </row>
    <row r="81" spans="1:4" ht="15">
      <c r="A81" s="453"/>
      <c r="B81" s="97" t="s">
        <v>151</v>
      </c>
      <c r="C81" s="12"/>
      <c r="D81" s="156"/>
    </row>
    <row r="82" spans="1:4" ht="15">
      <c r="A82" s="453"/>
      <c r="B82" s="97" t="s">
        <v>152</v>
      </c>
      <c r="C82" s="12"/>
      <c r="D82" s="156"/>
    </row>
    <row r="83" spans="1:4" ht="15">
      <c r="A83" s="453"/>
      <c r="B83" s="97" t="s">
        <v>153</v>
      </c>
      <c r="C83" s="12"/>
      <c r="D83" s="156"/>
    </row>
    <row r="84" spans="1:4" ht="15">
      <c r="A84" s="453"/>
      <c r="B84" s="97" t="s">
        <v>154</v>
      </c>
      <c r="C84" s="12"/>
      <c r="D84" s="156"/>
    </row>
    <row r="85" spans="1:4" ht="15">
      <c r="A85" s="453"/>
      <c r="B85" s="97" t="s">
        <v>155</v>
      </c>
      <c r="C85" s="12"/>
      <c r="D85" s="156"/>
    </row>
    <row r="86" spans="1:4" ht="15">
      <c r="A86" s="453"/>
      <c r="B86" s="97" t="s">
        <v>156</v>
      </c>
      <c r="C86" s="12"/>
      <c r="D86" s="156"/>
    </row>
    <row r="87" spans="1:4" ht="15">
      <c r="A87" s="1"/>
      <c r="B87" s="503" t="s">
        <v>115</v>
      </c>
      <c r="C87" s="22">
        <f>SUM(C67:C86)</f>
        <v>0</v>
      </c>
      <c r="D87" s="502">
        <f>SUM(D67:D86)</f>
        <v>0</v>
      </c>
    </row>
    <row r="88" spans="1:4" ht="15">
      <c r="A88" s="1"/>
      <c r="B88" s="503"/>
      <c r="C88" s="12"/>
      <c r="D88" s="156"/>
    </row>
    <row r="89" spans="1:4" ht="15">
      <c r="A89" s="452" t="s">
        <v>158</v>
      </c>
      <c r="B89" s="453"/>
      <c r="C89" s="12"/>
      <c r="D89" s="156"/>
    </row>
    <row r="90" spans="1:4" ht="15">
      <c r="A90" s="453"/>
      <c r="B90" s="97" t="s">
        <v>159</v>
      </c>
      <c r="C90" s="12"/>
      <c r="D90" s="156"/>
    </row>
    <row r="91" spans="1:4" ht="15">
      <c r="A91" s="453"/>
      <c r="B91" s="97" t="s">
        <v>160</v>
      </c>
      <c r="C91" s="12"/>
      <c r="D91" s="156"/>
    </row>
    <row r="92" spans="1:4" ht="15">
      <c r="A92" s="453"/>
      <c r="B92" s="97" t="s">
        <v>161</v>
      </c>
      <c r="C92" s="12"/>
      <c r="D92" s="156"/>
    </row>
    <row r="93" spans="1:4" ht="15">
      <c r="A93" s="453"/>
      <c r="B93" s="97" t="s">
        <v>162</v>
      </c>
      <c r="C93" s="12"/>
      <c r="D93" s="156"/>
    </row>
    <row r="94" spans="1:4" ht="15">
      <c r="A94" s="453"/>
      <c r="B94" s="97" t="s">
        <v>163</v>
      </c>
      <c r="C94" s="12"/>
      <c r="D94" s="156"/>
    </row>
    <row r="95" spans="1:4" ht="15">
      <c r="A95" s="453"/>
      <c r="B95" s="97" t="s">
        <v>164</v>
      </c>
      <c r="C95" s="12"/>
      <c r="D95" s="156"/>
    </row>
    <row r="96" spans="1:4" ht="15">
      <c r="A96" s="1"/>
      <c r="B96" s="503" t="s">
        <v>115</v>
      </c>
      <c r="C96" s="22">
        <f>SUM(C90:C95)</f>
        <v>0</v>
      </c>
      <c r="D96" s="502">
        <f>SUM(D90:D95)</f>
        <v>0</v>
      </c>
    </row>
    <row r="97" spans="1:4" ht="15">
      <c r="A97" s="1"/>
      <c r="B97" s="503"/>
      <c r="C97" s="12"/>
      <c r="D97" s="156"/>
    </row>
    <row r="98" spans="1:4" ht="15">
      <c r="A98" s="452" t="s">
        <v>165</v>
      </c>
      <c r="B98" s="503"/>
      <c r="C98" s="12"/>
      <c r="D98" s="156"/>
    </row>
    <row r="99" spans="1:4" ht="15.75" thickBot="1">
      <c r="A99" s="1"/>
      <c r="B99" s="503" t="s">
        <v>86</v>
      </c>
      <c r="C99" s="504">
        <f>C64+C87+C96+C98</f>
        <v>0</v>
      </c>
      <c r="D99" s="505">
        <f>D64+D87+D96+D98</f>
        <v>0</v>
      </c>
    </row>
    <row r="100" spans="1:4" ht="15.75" thickTop="1">
      <c r="A100" s="453"/>
      <c r="B100" s="503"/>
      <c r="C100" s="12"/>
      <c r="D100" s="156"/>
    </row>
    <row r="101" spans="1:4" ht="15">
      <c r="A101" s="452" t="s">
        <v>122</v>
      </c>
      <c r="B101" s="453"/>
      <c r="C101" s="12"/>
      <c r="D101" s="156"/>
    </row>
    <row r="102" spans="1:4" ht="15">
      <c r="A102" s="452" t="s">
        <v>1172</v>
      </c>
      <c r="B102" s="453"/>
      <c r="C102" s="12"/>
      <c r="D102" s="156"/>
    </row>
    <row r="103" spans="1:4" ht="15">
      <c r="A103" s="453"/>
      <c r="B103" s="97" t="s">
        <v>104</v>
      </c>
      <c r="C103" s="12"/>
      <c r="D103" s="156"/>
    </row>
    <row r="104" spans="1:4" ht="15">
      <c r="A104" s="453"/>
      <c r="B104" s="97" t="s">
        <v>105</v>
      </c>
      <c r="C104" s="12"/>
      <c r="D104" s="156"/>
    </row>
    <row r="105" spans="1:4" ht="15">
      <c r="A105" s="453"/>
      <c r="B105" s="97" t="s">
        <v>106</v>
      </c>
      <c r="C105" s="12"/>
      <c r="D105" s="156"/>
    </row>
    <row r="106" spans="1:4" ht="15">
      <c r="A106" s="453"/>
      <c r="B106" s="97" t="s">
        <v>107</v>
      </c>
      <c r="C106" s="12"/>
      <c r="D106" s="156"/>
    </row>
    <row r="107" spans="1:4" ht="15">
      <c r="A107" s="453"/>
      <c r="B107" s="97" t="s">
        <v>108</v>
      </c>
      <c r="C107" s="12"/>
      <c r="D107" s="156"/>
    </row>
    <row r="108" spans="1:4" ht="15">
      <c r="A108" s="453"/>
      <c r="B108" s="97" t="s">
        <v>109</v>
      </c>
      <c r="C108" s="12"/>
      <c r="D108" s="156"/>
    </row>
    <row r="109" spans="1:4" ht="15">
      <c r="A109" s="453"/>
      <c r="B109" s="503" t="s">
        <v>86</v>
      </c>
      <c r="C109" s="22">
        <f>SUM(C103:C108)</f>
        <v>0</v>
      </c>
      <c r="D109" s="502">
        <f>SUM(D103:D108)</f>
        <v>0</v>
      </c>
    </row>
    <row r="110" spans="1:4" ht="15">
      <c r="A110" s="453"/>
      <c r="B110" s="503"/>
      <c r="C110" s="12"/>
      <c r="D110" s="156"/>
    </row>
    <row r="111" spans="1:4" ht="15">
      <c r="A111" s="452" t="s">
        <v>132</v>
      </c>
      <c r="B111" s="1"/>
      <c r="C111" s="12"/>
      <c r="D111" s="156"/>
    </row>
    <row r="112" spans="1:4" ht="15">
      <c r="A112" s="452" t="s">
        <v>1115</v>
      </c>
      <c r="B112" s="453"/>
      <c r="C112" s="12"/>
      <c r="D112" s="156"/>
    </row>
    <row r="113" spans="1:4" ht="15">
      <c r="A113" s="453"/>
      <c r="B113" s="97" t="s">
        <v>111</v>
      </c>
      <c r="C113" s="12"/>
      <c r="D113" s="156"/>
    </row>
    <row r="114" spans="1:4" ht="15">
      <c r="A114" s="453"/>
      <c r="B114" s="97" t="s">
        <v>112</v>
      </c>
      <c r="C114" s="12"/>
      <c r="D114" s="156"/>
    </row>
    <row r="115" spans="1:4" ht="15">
      <c r="A115" s="453"/>
      <c r="B115" s="97" t="s">
        <v>113</v>
      </c>
      <c r="C115" s="12"/>
      <c r="D115" s="156"/>
    </row>
    <row r="116" spans="1:4" ht="15">
      <c r="A116" s="453"/>
      <c r="B116" s="97" t="s">
        <v>114</v>
      </c>
      <c r="C116" s="12"/>
      <c r="D116" s="156"/>
    </row>
    <row r="117" spans="1:4" ht="15">
      <c r="A117" s="453"/>
      <c r="B117" s="97" t="s">
        <v>112</v>
      </c>
      <c r="C117" s="12"/>
      <c r="D117" s="156"/>
    </row>
    <row r="118" spans="1:4" ht="15">
      <c r="A118" s="453"/>
      <c r="B118" s="97" t="s">
        <v>113</v>
      </c>
      <c r="C118" s="12"/>
      <c r="D118" s="156"/>
    </row>
    <row r="119" spans="1:4" ht="15">
      <c r="A119" s="453"/>
      <c r="B119" s="503" t="s">
        <v>1101</v>
      </c>
      <c r="C119" s="22">
        <f>SUM(C113:C118)</f>
        <v>0</v>
      </c>
      <c r="D119" s="502">
        <f>SUM(D113:D118)</f>
        <v>0</v>
      </c>
    </row>
    <row r="120" spans="1:4" ht="15">
      <c r="A120" s="453"/>
      <c r="B120" s="503"/>
      <c r="C120" s="12"/>
      <c r="D120" s="156"/>
    </row>
    <row r="121" spans="1:4" ht="15">
      <c r="A121" s="452" t="s">
        <v>167</v>
      </c>
      <c r="B121" s="453"/>
      <c r="C121" s="12"/>
      <c r="D121" s="156"/>
    </row>
    <row r="122" spans="1:4" ht="15">
      <c r="A122" s="452" t="s">
        <v>118</v>
      </c>
      <c r="B122" s="453"/>
      <c r="C122" s="12"/>
      <c r="D122" s="156"/>
    </row>
    <row r="123" spans="1:4" ht="15">
      <c r="A123" s="453"/>
      <c r="B123" s="97" t="s">
        <v>119</v>
      </c>
      <c r="C123" s="12"/>
      <c r="D123" s="156"/>
    </row>
    <row r="124" spans="1:4" ht="15">
      <c r="A124" s="453"/>
      <c r="B124" s="97" t="s">
        <v>120</v>
      </c>
      <c r="C124" s="12"/>
      <c r="D124" s="156"/>
    </row>
    <row r="125" spans="1:4" ht="15">
      <c r="A125" s="453"/>
      <c r="B125" s="132" t="s">
        <v>1091</v>
      </c>
      <c r="C125" s="12"/>
      <c r="D125" s="156"/>
    </row>
    <row r="126" spans="1:4" ht="15">
      <c r="A126" s="453"/>
      <c r="B126" s="503" t="s">
        <v>86</v>
      </c>
      <c r="C126" s="22">
        <f>SUM(C123:C125)</f>
        <v>0</v>
      </c>
      <c r="D126" s="502">
        <f>SUM(D123:D125)</f>
        <v>0</v>
      </c>
    </row>
    <row r="127" spans="1:4" ht="15">
      <c r="A127" s="453"/>
      <c r="B127" s="503"/>
      <c r="C127" s="12"/>
      <c r="D127" s="156"/>
    </row>
    <row r="128" spans="1:4" ht="15">
      <c r="A128" s="452" t="s">
        <v>187</v>
      </c>
      <c r="B128" s="1"/>
      <c r="C128" s="12"/>
      <c r="D128" s="156"/>
    </row>
    <row r="129" spans="1:4" ht="15">
      <c r="A129" s="452" t="s">
        <v>123</v>
      </c>
      <c r="B129" s="453"/>
      <c r="C129" s="12"/>
      <c r="D129" s="156"/>
    </row>
    <row r="130" spans="1:4" ht="15">
      <c r="A130" s="453"/>
      <c r="B130" s="97" t="s">
        <v>124</v>
      </c>
      <c r="C130" s="12"/>
      <c r="D130" s="156"/>
    </row>
    <row r="131" spans="1:4" ht="15">
      <c r="A131" s="453"/>
      <c r="B131" s="97" t="s">
        <v>125</v>
      </c>
      <c r="C131" s="12"/>
      <c r="D131" s="156"/>
    </row>
    <row r="132" spans="1:4" ht="15">
      <c r="A132" s="453"/>
      <c r="B132" s="97" t="s">
        <v>126</v>
      </c>
      <c r="C132" s="12"/>
      <c r="D132" s="156"/>
    </row>
    <row r="133" spans="1:4" ht="15">
      <c r="A133" s="453"/>
      <c r="B133" s="97" t="s">
        <v>127</v>
      </c>
      <c r="C133" s="12"/>
      <c r="D133" s="156"/>
    </row>
    <row r="134" spans="1:4" ht="15">
      <c r="A134" s="453"/>
      <c r="B134" s="97" t="s">
        <v>128</v>
      </c>
      <c r="C134" s="12"/>
      <c r="D134" s="156"/>
    </row>
    <row r="135" spans="1:4" ht="15">
      <c r="A135" s="453"/>
      <c r="B135" s="97" t="s">
        <v>129</v>
      </c>
      <c r="C135" s="12"/>
      <c r="D135" s="156"/>
    </row>
    <row r="136" spans="1:4" ht="15">
      <c r="A136" s="453"/>
      <c r="B136" s="97" t="s">
        <v>130</v>
      </c>
      <c r="C136" s="12"/>
      <c r="D136" s="156"/>
    </row>
    <row r="137" spans="1:4" ht="15">
      <c r="A137" s="453"/>
      <c r="B137" s="503" t="s">
        <v>86</v>
      </c>
      <c r="C137" s="22">
        <f>SUM(C130:C136)</f>
        <v>0</v>
      </c>
      <c r="D137" s="502">
        <f>SUM(D130:D136)</f>
        <v>0</v>
      </c>
    </row>
    <row r="138" spans="1:4" ht="15">
      <c r="A138" s="453"/>
      <c r="B138" s="503"/>
      <c r="C138" s="12"/>
      <c r="D138" s="156"/>
    </row>
    <row r="139" spans="1:4" ht="15">
      <c r="A139" s="452" t="s">
        <v>190</v>
      </c>
      <c r="B139" s="453"/>
      <c r="C139" s="12"/>
      <c r="D139" s="156"/>
    </row>
    <row r="140" spans="1:4" ht="15">
      <c r="A140" s="452" t="s">
        <v>482</v>
      </c>
      <c r="B140" s="453"/>
      <c r="C140" s="12"/>
      <c r="D140" s="156"/>
    </row>
    <row r="141" spans="1:4" ht="15">
      <c r="A141" s="452" t="s">
        <v>1129</v>
      </c>
      <c r="B141" s="453"/>
      <c r="C141" s="12"/>
      <c r="D141" s="156"/>
    </row>
    <row r="142" spans="1:4" ht="15">
      <c r="A142" s="453"/>
      <c r="B142" s="97" t="s">
        <v>188</v>
      </c>
      <c r="C142" s="12"/>
      <c r="D142" s="156"/>
    </row>
    <row r="143" spans="1:4" ht="15">
      <c r="A143" s="453"/>
      <c r="B143" s="97" t="s">
        <v>189</v>
      </c>
      <c r="C143" s="12"/>
      <c r="D143" s="156"/>
    </row>
    <row r="144" spans="1:4" ht="15">
      <c r="A144" s="453"/>
      <c r="B144" s="503" t="s">
        <v>115</v>
      </c>
      <c r="C144" s="22">
        <f>SUM(C142:C143)</f>
        <v>0</v>
      </c>
      <c r="D144" s="502">
        <f>SUM(D142:D143)</f>
        <v>0</v>
      </c>
    </row>
    <row r="145" spans="1:4" ht="15">
      <c r="A145" s="453"/>
      <c r="B145" s="453"/>
      <c r="C145" s="12"/>
      <c r="D145" s="156"/>
    </row>
    <row r="146" spans="1:4" ht="15">
      <c r="A146" s="452" t="s">
        <v>1130</v>
      </c>
      <c r="B146" s="453"/>
      <c r="C146" s="12"/>
      <c r="D146" s="156"/>
    </row>
    <row r="147" spans="1:4" ht="15">
      <c r="A147" s="453"/>
      <c r="B147" s="97" t="s">
        <v>191</v>
      </c>
      <c r="C147" s="12"/>
      <c r="D147" s="156"/>
    </row>
    <row r="148" spans="1:4" ht="15">
      <c r="A148" s="453"/>
      <c r="B148" s="97" t="s">
        <v>192</v>
      </c>
      <c r="C148" s="12"/>
      <c r="D148" s="156"/>
    </row>
    <row r="149" spans="1:4" ht="15">
      <c r="A149" s="453"/>
      <c r="B149" s="97" t="s">
        <v>193</v>
      </c>
      <c r="C149" s="12"/>
      <c r="D149" s="156"/>
    </row>
    <row r="150" spans="1:4" ht="15">
      <c r="A150" s="453"/>
      <c r="B150" s="101" t="s">
        <v>194</v>
      </c>
      <c r="C150" s="12"/>
      <c r="D150" s="156"/>
    </row>
    <row r="151" spans="1:4" ht="15">
      <c r="A151" s="453"/>
      <c r="B151" s="97" t="s">
        <v>195</v>
      </c>
      <c r="C151" s="12"/>
      <c r="D151" s="156"/>
    </row>
    <row r="152" spans="1:4" ht="15">
      <c r="A152" s="453"/>
      <c r="B152" s="97" t="s">
        <v>186</v>
      </c>
      <c r="C152" s="12"/>
      <c r="D152" s="156"/>
    </row>
    <row r="153" spans="1:4" ht="15">
      <c r="A153" s="453"/>
      <c r="B153" s="97" t="s">
        <v>196</v>
      </c>
      <c r="C153" s="12"/>
      <c r="D153" s="156"/>
    </row>
    <row r="154" spans="1:4" ht="15">
      <c r="A154" s="1"/>
      <c r="B154" s="503" t="s">
        <v>115</v>
      </c>
      <c r="C154" s="22">
        <f>SUM(C152:C153)</f>
        <v>0</v>
      </c>
      <c r="D154" s="502">
        <f>SUM(D152:D153)</f>
        <v>0</v>
      </c>
    </row>
    <row r="155" spans="1:4" ht="15.75" thickBot="1">
      <c r="A155" s="1"/>
      <c r="B155" s="503" t="s">
        <v>86</v>
      </c>
      <c r="C155" s="504">
        <f>C144+C154</f>
        <v>0</v>
      </c>
      <c r="D155" s="504">
        <f>D144+D154</f>
        <v>0</v>
      </c>
    </row>
    <row r="156" spans="1:4" ht="15.75" thickTop="1">
      <c r="A156" s="1"/>
      <c r="B156" s="1"/>
      <c r="C156" s="12"/>
      <c r="D156" s="156"/>
    </row>
    <row r="157" spans="1:4" ht="15">
      <c r="A157" s="452" t="s">
        <v>256</v>
      </c>
      <c r="B157" s="1"/>
      <c r="C157" s="12"/>
      <c r="D157" s="156"/>
    </row>
    <row r="158" spans="1:4" ht="15">
      <c r="A158" s="452" t="s">
        <v>168</v>
      </c>
      <c r="B158" s="452"/>
      <c r="C158" s="12"/>
      <c r="D158" s="156"/>
    </row>
    <row r="159" spans="1:4" ht="15">
      <c r="A159" s="497" t="s">
        <v>169</v>
      </c>
      <c r="B159" s="452" t="s">
        <v>170</v>
      </c>
      <c r="C159" s="12"/>
      <c r="D159" s="156"/>
    </row>
    <row r="160" spans="1:4" ht="15">
      <c r="A160" s="506"/>
      <c r="B160" s="97" t="s">
        <v>171</v>
      </c>
      <c r="C160" s="12"/>
      <c r="D160" s="156"/>
    </row>
    <row r="161" spans="1:4" ht="15">
      <c r="A161" s="506"/>
      <c r="B161" s="97" t="s">
        <v>172</v>
      </c>
      <c r="C161" s="12"/>
      <c r="D161" s="156"/>
    </row>
    <row r="162" spans="1:4" ht="15">
      <c r="A162" s="506"/>
      <c r="B162" s="503" t="s">
        <v>115</v>
      </c>
      <c r="C162" s="22">
        <f>SUM(C160:C161)</f>
        <v>0</v>
      </c>
      <c r="D162" s="502">
        <f>SUM(D160:D161)</f>
        <v>0</v>
      </c>
    </row>
    <row r="163" spans="1:4" ht="15">
      <c r="A163" s="506"/>
      <c r="B163" s="100"/>
      <c r="C163" s="12"/>
      <c r="D163" s="156"/>
    </row>
    <row r="164" spans="1:4" ht="15">
      <c r="A164" s="497" t="s">
        <v>173</v>
      </c>
      <c r="B164" s="452" t="s">
        <v>174</v>
      </c>
      <c r="C164" s="12"/>
      <c r="D164" s="156"/>
    </row>
    <row r="165" spans="1:4" ht="15">
      <c r="A165" s="453"/>
      <c r="B165" s="97" t="s">
        <v>1124</v>
      </c>
      <c r="C165" s="12"/>
      <c r="D165" s="156"/>
    </row>
    <row r="166" spans="1:4" ht="15">
      <c r="A166" s="453"/>
      <c r="B166" s="97" t="s">
        <v>1125</v>
      </c>
      <c r="C166" s="12"/>
      <c r="D166" s="156"/>
    </row>
    <row r="167" spans="1:4" ht="15">
      <c r="A167" s="453"/>
      <c r="B167" s="97" t="s">
        <v>175</v>
      </c>
      <c r="C167" s="12"/>
      <c r="D167" s="156"/>
    </row>
    <row r="168" spans="1:4" ht="15">
      <c r="A168" s="453"/>
      <c r="B168" s="97" t="s">
        <v>176</v>
      </c>
      <c r="C168" s="12"/>
      <c r="D168" s="156"/>
    </row>
    <row r="169" spans="1:4" ht="15">
      <c r="A169" s="453"/>
      <c r="B169" s="97" t="s">
        <v>177</v>
      </c>
      <c r="C169" s="12"/>
      <c r="D169" s="156"/>
    </row>
    <row r="170" spans="1:4" ht="15">
      <c r="A170" s="453"/>
      <c r="B170" s="97" t="s">
        <v>178</v>
      </c>
      <c r="C170" s="12"/>
      <c r="D170" s="156"/>
    </row>
    <row r="171" spans="1:4" ht="15">
      <c r="A171" s="453"/>
      <c r="B171" s="97" t="s">
        <v>179</v>
      </c>
      <c r="C171" s="12"/>
      <c r="D171" s="156"/>
    </row>
    <row r="172" spans="1:4" ht="15">
      <c r="A172" s="453"/>
      <c r="B172" s="97" t="s">
        <v>180</v>
      </c>
      <c r="C172" s="12"/>
      <c r="D172" s="156"/>
    </row>
    <row r="173" spans="1:4" ht="15">
      <c r="A173" s="453"/>
      <c r="B173" s="101" t="s">
        <v>181</v>
      </c>
      <c r="C173" s="12"/>
      <c r="D173" s="156"/>
    </row>
    <row r="174" spans="1:4" ht="15">
      <c r="A174" s="453"/>
      <c r="B174" s="97" t="s">
        <v>182</v>
      </c>
      <c r="C174" s="12"/>
      <c r="D174" s="156"/>
    </row>
    <row r="175" spans="1:4" ht="15">
      <c r="A175" s="453"/>
      <c r="B175" s="97" t="s">
        <v>183</v>
      </c>
      <c r="C175" s="12"/>
      <c r="D175" s="156"/>
    </row>
    <row r="176" spans="1:4" ht="15">
      <c r="A176" s="453"/>
      <c r="B176" s="97" t="s">
        <v>184</v>
      </c>
      <c r="C176" s="12"/>
      <c r="D176" s="156"/>
    </row>
    <row r="177" spans="1:4" ht="15">
      <c r="A177" s="453"/>
      <c r="B177" s="97" t="s">
        <v>185</v>
      </c>
      <c r="C177" s="12"/>
      <c r="D177" s="156"/>
    </row>
    <row r="178" spans="1:4" ht="15">
      <c r="A178" s="453"/>
      <c r="B178" s="97"/>
      <c r="C178" s="12"/>
      <c r="D178" s="156"/>
    </row>
    <row r="179" spans="1:4" ht="15">
      <c r="A179" s="453"/>
      <c r="B179" s="503" t="s">
        <v>115</v>
      </c>
      <c r="C179" s="22">
        <f>SUM(C165:C177)</f>
        <v>0</v>
      </c>
      <c r="D179" s="502">
        <f>SUM(D165:D177)</f>
        <v>0</v>
      </c>
    </row>
    <row r="180" spans="1:4" ht="15.75" thickBot="1">
      <c r="A180" s="453"/>
      <c r="B180" s="503" t="s">
        <v>86</v>
      </c>
      <c r="C180" s="504">
        <f>C162+C179</f>
        <v>0</v>
      </c>
      <c r="D180" s="505">
        <f>D162+D179</f>
        <v>0</v>
      </c>
    </row>
    <row r="181" spans="1:4" ht="15.75" thickTop="1">
      <c r="A181" s="1"/>
      <c r="B181" s="1"/>
      <c r="C181" s="12"/>
      <c r="D181" s="156"/>
    </row>
    <row r="182" spans="1:4" ht="15">
      <c r="A182" s="452" t="s">
        <v>268</v>
      </c>
      <c r="B182" s="1"/>
      <c r="C182" s="12"/>
      <c r="D182" s="156"/>
    </row>
    <row r="183" spans="1:4" ht="15">
      <c r="A183" s="452" t="s">
        <v>1133</v>
      </c>
      <c r="B183" s="453"/>
      <c r="C183" s="12"/>
      <c r="D183" s="156"/>
    </row>
    <row r="184" spans="1:4" ht="15">
      <c r="A184" s="453"/>
      <c r="B184" s="97" t="s">
        <v>259</v>
      </c>
      <c r="C184" s="12"/>
      <c r="D184" s="156"/>
    </row>
    <row r="185" spans="1:4" ht="15">
      <c r="A185" s="453"/>
      <c r="B185" s="97" t="s">
        <v>260</v>
      </c>
      <c r="C185" s="12"/>
      <c r="D185" s="156"/>
    </row>
    <row r="186" spans="1:4" ht="15">
      <c r="A186" s="453"/>
      <c r="B186" s="97" t="s">
        <v>261</v>
      </c>
      <c r="C186" s="12"/>
      <c r="D186" s="156"/>
    </row>
    <row r="187" spans="1:4" ht="15">
      <c r="A187" s="453"/>
      <c r="B187" s="97" t="s">
        <v>262</v>
      </c>
      <c r="C187" s="12"/>
      <c r="D187" s="156"/>
    </row>
    <row r="188" spans="1:4" ht="15">
      <c r="A188" s="453"/>
      <c r="B188" s="97" t="s">
        <v>263</v>
      </c>
      <c r="C188" s="12"/>
      <c r="D188" s="156"/>
    </row>
    <row r="189" spans="1:4" ht="15">
      <c r="A189" s="453"/>
      <c r="B189" s="97" t="s">
        <v>264</v>
      </c>
      <c r="C189" s="12"/>
      <c r="D189" s="156"/>
    </row>
    <row r="190" spans="1:4" ht="15">
      <c r="A190" s="453"/>
      <c r="B190" s="97" t="s">
        <v>265</v>
      </c>
      <c r="C190" s="12"/>
      <c r="D190" s="156"/>
    </row>
    <row r="191" spans="1:4" ht="15">
      <c r="A191" s="453"/>
      <c r="B191" s="97" t="s">
        <v>98</v>
      </c>
      <c r="C191" s="12"/>
      <c r="D191" s="156"/>
    </row>
    <row r="192" spans="1:4" ht="15">
      <c r="A192" s="453"/>
      <c r="B192" s="97" t="s">
        <v>266</v>
      </c>
      <c r="C192" s="12"/>
      <c r="D192" s="156"/>
    </row>
    <row r="193" spans="1:4" ht="15.75" thickBot="1">
      <c r="A193" s="453"/>
      <c r="B193" s="503" t="s">
        <v>86</v>
      </c>
      <c r="C193" s="504">
        <f>SUM(C184:C192)</f>
        <v>0</v>
      </c>
      <c r="D193" s="505">
        <f>SUM(D184:D192)</f>
        <v>0</v>
      </c>
    </row>
    <row r="194" spans="1:4" ht="15.75" thickTop="1">
      <c r="A194" s="1"/>
      <c r="B194" s="1"/>
      <c r="C194" s="12"/>
      <c r="D194" s="156"/>
    </row>
    <row r="195" spans="1:4" ht="15">
      <c r="A195" s="44" t="s">
        <v>198</v>
      </c>
      <c r="B195" s="1"/>
      <c r="C195" s="12"/>
      <c r="D195" s="156"/>
    </row>
    <row r="196" spans="1:4" ht="15">
      <c r="A196" s="452" t="s">
        <v>282</v>
      </c>
      <c r="B196" s="1"/>
      <c r="C196" s="12"/>
      <c r="D196" s="156"/>
    </row>
    <row r="197" spans="1:4" ht="15">
      <c r="A197" s="452" t="s">
        <v>199</v>
      </c>
      <c r="B197" s="1"/>
      <c r="C197" s="12"/>
      <c r="D197" s="156"/>
    </row>
    <row r="198" spans="1:4" ht="15">
      <c r="A198" s="452" t="s">
        <v>200</v>
      </c>
      <c r="B198" s="453"/>
      <c r="C198" s="12"/>
      <c r="D198" s="156"/>
    </row>
    <row r="199" spans="1:4" ht="15">
      <c r="A199" s="453"/>
      <c r="B199" s="97" t="s">
        <v>201</v>
      </c>
      <c r="C199" s="12"/>
      <c r="D199" s="156"/>
    </row>
    <row r="200" spans="1:4" ht="15">
      <c r="A200" s="453"/>
      <c r="B200" s="97" t="s">
        <v>202</v>
      </c>
      <c r="C200" s="12"/>
      <c r="D200" s="156"/>
    </row>
    <row r="201" spans="1:4" ht="15">
      <c r="A201" s="453"/>
      <c r="B201" s="97" t="s">
        <v>203</v>
      </c>
      <c r="C201" s="12"/>
      <c r="D201" s="156"/>
    </row>
    <row r="202" spans="1:4" ht="15">
      <c r="A202" s="453"/>
      <c r="B202" s="97" t="s">
        <v>204</v>
      </c>
      <c r="C202" s="12"/>
      <c r="D202" s="156"/>
    </row>
    <row r="203" spans="1:4" ht="15">
      <c r="A203" s="453"/>
      <c r="B203" s="97" t="s">
        <v>205</v>
      </c>
      <c r="C203" s="12"/>
      <c r="D203" s="156"/>
    </row>
    <row r="204" spans="1:4" ht="15">
      <c r="A204" s="453"/>
      <c r="B204" s="97" t="s">
        <v>206</v>
      </c>
      <c r="C204" s="12"/>
      <c r="D204" s="156"/>
    </row>
    <row r="205" spans="1:4" ht="15">
      <c r="A205" s="453"/>
      <c r="B205" s="97" t="s">
        <v>207</v>
      </c>
      <c r="C205" s="12"/>
      <c r="D205" s="156"/>
    </row>
    <row r="206" spans="1:4" ht="15">
      <c r="A206" s="453"/>
      <c r="B206" s="97" t="s">
        <v>208</v>
      </c>
      <c r="C206" s="12"/>
      <c r="D206" s="156"/>
    </row>
    <row r="207" spans="1:4" ht="15">
      <c r="A207" s="453"/>
      <c r="B207" s="97" t="s">
        <v>209</v>
      </c>
      <c r="C207" s="12"/>
      <c r="D207" s="156"/>
    </row>
    <row r="208" spans="1:4" ht="15">
      <c r="A208" s="453"/>
      <c r="B208" s="503" t="s">
        <v>115</v>
      </c>
      <c r="C208" s="22">
        <f>SUM(C199:C207)</f>
        <v>0</v>
      </c>
      <c r="D208" s="502">
        <f>SUM(D199:D207)</f>
        <v>0</v>
      </c>
    </row>
    <row r="209" spans="1:4" ht="15">
      <c r="A209" s="453"/>
      <c r="B209" s="453"/>
      <c r="C209" s="12"/>
      <c r="D209" s="156"/>
    </row>
    <row r="210" spans="1:4">
      <c r="A210" s="452" t="s">
        <v>210</v>
      </c>
      <c r="B210" s="452"/>
      <c r="C210" s="91"/>
      <c r="D210" s="507"/>
    </row>
    <row r="211" spans="1:4" ht="15">
      <c r="A211" s="453"/>
      <c r="B211" s="97" t="s">
        <v>211</v>
      </c>
      <c r="C211" s="12"/>
      <c r="D211" s="156"/>
    </row>
    <row r="212" spans="1:4" ht="15">
      <c r="A212" s="453"/>
      <c r="B212" s="97" t="s">
        <v>212</v>
      </c>
      <c r="C212" s="12"/>
      <c r="D212" s="156"/>
    </row>
    <row r="213" spans="1:4" ht="15">
      <c r="A213" s="453"/>
      <c r="B213" s="97" t="s">
        <v>213</v>
      </c>
      <c r="C213" s="12"/>
      <c r="D213" s="156"/>
    </row>
    <row r="214" spans="1:4" ht="15">
      <c r="A214" s="453"/>
      <c r="B214" s="97" t="s">
        <v>214</v>
      </c>
      <c r="C214" s="12"/>
      <c r="D214" s="156"/>
    </row>
    <row r="215" spans="1:4" ht="15">
      <c r="A215" s="453"/>
      <c r="B215" s="97" t="s">
        <v>215</v>
      </c>
      <c r="C215" s="12"/>
      <c r="D215" s="156"/>
    </row>
    <row r="216" spans="1:4" ht="15">
      <c r="A216" s="453"/>
      <c r="B216" s="97" t="s">
        <v>216</v>
      </c>
      <c r="C216" s="12"/>
      <c r="D216" s="156"/>
    </row>
    <row r="217" spans="1:4" ht="15">
      <c r="A217" s="453"/>
      <c r="B217" s="97" t="s">
        <v>217</v>
      </c>
      <c r="C217" s="12"/>
      <c r="D217" s="156"/>
    </row>
    <row r="218" spans="1:4" ht="15">
      <c r="A218" s="453"/>
      <c r="B218" s="97" t="s">
        <v>218</v>
      </c>
      <c r="C218" s="12"/>
      <c r="D218" s="156"/>
    </row>
    <row r="219" spans="1:4" ht="15">
      <c r="A219" s="453"/>
      <c r="B219" s="97" t="s">
        <v>219</v>
      </c>
      <c r="C219" s="12"/>
      <c r="D219" s="156"/>
    </row>
    <row r="220" spans="1:4" ht="15">
      <c r="A220" s="453"/>
      <c r="B220" s="97" t="s">
        <v>220</v>
      </c>
      <c r="C220" s="12"/>
      <c r="D220" s="156"/>
    </row>
    <row r="221" spans="1:4" ht="15">
      <c r="A221" s="453"/>
      <c r="B221" s="97" t="s">
        <v>221</v>
      </c>
      <c r="C221" s="12"/>
      <c r="D221" s="156"/>
    </row>
    <row r="222" spans="1:4" ht="15">
      <c r="A222" s="453"/>
      <c r="B222" s="97" t="s">
        <v>222</v>
      </c>
      <c r="C222" s="12"/>
      <c r="D222" s="156"/>
    </row>
    <row r="223" spans="1:4" ht="15">
      <c r="A223" s="453"/>
      <c r="B223" s="97" t="s">
        <v>223</v>
      </c>
      <c r="C223" s="12"/>
      <c r="D223" s="156"/>
    </row>
    <row r="224" spans="1:4" ht="15">
      <c r="A224" s="453"/>
      <c r="B224" s="97" t="s">
        <v>224</v>
      </c>
      <c r="C224" s="12"/>
      <c r="D224" s="156"/>
    </row>
    <row r="225" spans="1:4" ht="15">
      <c r="A225" s="453"/>
      <c r="B225" s="97" t="s">
        <v>225</v>
      </c>
      <c r="C225" s="12"/>
      <c r="D225" s="156"/>
    </row>
    <row r="226" spans="1:4" ht="15">
      <c r="A226" s="453"/>
      <c r="B226" s="97" t="s">
        <v>226</v>
      </c>
      <c r="C226" s="12"/>
      <c r="D226" s="156"/>
    </row>
    <row r="227" spans="1:4" ht="15">
      <c r="A227" s="453"/>
      <c r="B227" s="97" t="s">
        <v>227</v>
      </c>
      <c r="C227" s="12"/>
      <c r="D227" s="156"/>
    </row>
    <row r="228" spans="1:4" ht="15">
      <c r="A228" s="453"/>
      <c r="B228" s="97" t="s">
        <v>228</v>
      </c>
      <c r="C228" s="12"/>
      <c r="D228" s="156"/>
    </row>
    <row r="229" spans="1:4" ht="15">
      <c r="A229" s="453"/>
      <c r="B229" s="97" t="s">
        <v>229</v>
      </c>
      <c r="C229" s="12"/>
      <c r="D229" s="156"/>
    </row>
    <row r="230" spans="1:4" ht="15">
      <c r="A230" s="453"/>
      <c r="B230" s="97" t="s">
        <v>230</v>
      </c>
      <c r="C230" s="12"/>
      <c r="D230" s="156"/>
    </row>
    <row r="231" spans="1:4" ht="15">
      <c r="A231" s="453"/>
      <c r="B231" s="97" t="s">
        <v>231</v>
      </c>
      <c r="C231" s="12"/>
      <c r="D231" s="156"/>
    </row>
    <row r="232" spans="1:4" ht="15">
      <c r="A232" s="453"/>
      <c r="B232" s="97" t="s">
        <v>232</v>
      </c>
      <c r="C232" s="12"/>
      <c r="D232" s="156"/>
    </row>
    <row r="233" spans="1:4" ht="15">
      <c r="A233" s="453"/>
      <c r="B233" s="97" t="s">
        <v>233</v>
      </c>
      <c r="C233" s="12"/>
      <c r="D233" s="156"/>
    </row>
    <row r="234" spans="1:4" ht="15">
      <c r="A234" s="453"/>
      <c r="B234" s="97" t="s">
        <v>234</v>
      </c>
      <c r="C234" s="12"/>
      <c r="D234" s="156"/>
    </row>
    <row r="235" spans="1:4" ht="15">
      <c r="A235" s="453"/>
      <c r="B235" s="97" t="s">
        <v>235</v>
      </c>
      <c r="C235" s="12"/>
      <c r="D235" s="156"/>
    </row>
    <row r="236" spans="1:4" ht="15">
      <c r="A236" s="453"/>
      <c r="B236" s="97" t="s">
        <v>236</v>
      </c>
      <c r="C236" s="12"/>
      <c r="D236" s="156"/>
    </row>
    <row r="237" spans="1:4" ht="15">
      <c r="A237" s="453"/>
      <c r="B237" s="97" t="s">
        <v>237</v>
      </c>
      <c r="C237" s="12"/>
      <c r="D237" s="156"/>
    </row>
    <row r="238" spans="1:4" ht="15">
      <c r="A238" s="453"/>
      <c r="B238" s="97" t="s">
        <v>238</v>
      </c>
      <c r="C238" s="12"/>
      <c r="D238" s="156"/>
    </row>
    <row r="239" spans="1:4" ht="15">
      <c r="A239" s="453"/>
      <c r="B239" s="97" t="s">
        <v>239</v>
      </c>
      <c r="C239" s="12"/>
      <c r="D239" s="156"/>
    </row>
    <row r="240" spans="1:4" ht="15">
      <c r="A240" s="453"/>
      <c r="B240" s="97" t="s">
        <v>240</v>
      </c>
      <c r="C240" s="12"/>
      <c r="D240" s="156"/>
    </row>
    <row r="241" spans="1:4" ht="15">
      <c r="A241" s="453"/>
      <c r="B241" s="97" t="s">
        <v>241</v>
      </c>
      <c r="C241" s="12"/>
      <c r="D241" s="156"/>
    </row>
    <row r="242" spans="1:4" ht="15">
      <c r="A242" s="453"/>
      <c r="B242" s="97" t="s">
        <v>242</v>
      </c>
      <c r="C242" s="12"/>
      <c r="D242" s="156"/>
    </row>
    <row r="243" spans="1:4" ht="15">
      <c r="A243" s="453"/>
      <c r="B243" s="503" t="s">
        <v>115</v>
      </c>
      <c r="C243" s="22">
        <f>SUM(C211:C242)</f>
        <v>0</v>
      </c>
      <c r="D243" s="502">
        <f>SUM(D211:D242)</f>
        <v>0</v>
      </c>
    </row>
    <row r="244" spans="1:4" ht="15">
      <c r="A244" s="453"/>
      <c r="B244" s="503"/>
      <c r="C244" s="12"/>
      <c r="D244" s="156"/>
    </row>
    <row r="245" spans="1:4" ht="15">
      <c r="A245" s="452" t="s">
        <v>300</v>
      </c>
      <c r="B245" s="453"/>
      <c r="C245" s="12"/>
      <c r="D245" s="156"/>
    </row>
    <row r="246" spans="1:4" ht="15">
      <c r="A246" s="97"/>
      <c r="B246" s="97" t="s">
        <v>301</v>
      </c>
      <c r="C246" s="12"/>
      <c r="D246" s="156"/>
    </row>
    <row r="247" spans="1:4" ht="15">
      <c r="A247" s="97"/>
      <c r="B247" s="97" t="s">
        <v>302</v>
      </c>
      <c r="C247" s="12"/>
      <c r="D247" s="156"/>
    </row>
    <row r="248" spans="1:4" ht="15">
      <c r="A248" s="97"/>
      <c r="B248" s="97" t="s">
        <v>303</v>
      </c>
      <c r="C248" s="12"/>
      <c r="D248" s="156"/>
    </row>
    <row r="249" spans="1:4" ht="15">
      <c r="A249" s="97"/>
      <c r="B249" s="97" t="s">
        <v>304</v>
      </c>
      <c r="C249" s="12"/>
      <c r="D249" s="156"/>
    </row>
    <row r="250" spans="1:4" ht="15">
      <c r="A250" s="97"/>
      <c r="B250" s="97" t="s">
        <v>305</v>
      </c>
      <c r="C250" s="12"/>
      <c r="D250" s="156"/>
    </row>
    <row r="251" spans="1:4" ht="15">
      <c r="A251" s="97"/>
      <c r="B251" s="97" t="s">
        <v>306</v>
      </c>
      <c r="C251" s="12"/>
      <c r="D251" s="156"/>
    </row>
    <row r="252" spans="1:4" ht="15">
      <c r="A252" s="453"/>
      <c r="B252" s="503" t="s">
        <v>115</v>
      </c>
      <c r="C252" s="22">
        <f>SUM(C246:C251)</f>
        <v>0</v>
      </c>
      <c r="D252" s="502">
        <f>SUM(D246:D251)</f>
        <v>0</v>
      </c>
    </row>
    <row r="253" spans="1:4" ht="15">
      <c r="A253" s="453"/>
      <c r="B253" s="453"/>
      <c r="C253" s="12"/>
      <c r="D253" s="156"/>
    </row>
    <row r="254" spans="1:4" ht="15">
      <c r="A254" s="452" t="s">
        <v>243</v>
      </c>
      <c r="B254" s="453"/>
      <c r="C254" s="12"/>
      <c r="D254" s="156"/>
    </row>
    <row r="255" spans="1:4" ht="15">
      <c r="A255" s="453"/>
      <c r="B255" s="97" t="s">
        <v>244</v>
      </c>
      <c r="C255" s="12"/>
      <c r="D255" s="156"/>
    </row>
    <row r="256" spans="1:4" ht="15">
      <c r="A256" s="453"/>
      <c r="B256" s="97" t="s">
        <v>245</v>
      </c>
      <c r="C256" s="12"/>
      <c r="D256" s="156"/>
    </row>
    <row r="257" spans="1:4" ht="15">
      <c r="A257" s="453"/>
      <c r="B257" s="97" t="s">
        <v>246</v>
      </c>
      <c r="C257" s="12"/>
      <c r="D257" s="156"/>
    </row>
    <row r="258" spans="1:4" s="107" customFormat="1" ht="15">
      <c r="A258" s="453"/>
      <c r="B258" s="97" t="s">
        <v>247</v>
      </c>
      <c r="C258" s="12"/>
      <c r="D258" s="156"/>
    </row>
    <row r="259" spans="1:4" ht="15">
      <c r="A259" s="453"/>
      <c r="B259" s="97" t="s">
        <v>248</v>
      </c>
      <c r="C259" s="12"/>
      <c r="D259" s="156"/>
    </row>
    <row r="260" spans="1:4" ht="15">
      <c r="A260" s="453"/>
      <c r="B260" s="97" t="s">
        <v>249</v>
      </c>
      <c r="C260" s="12"/>
      <c r="D260" s="156"/>
    </row>
    <row r="261" spans="1:4" ht="15">
      <c r="A261" s="453"/>
      <c r="B261" s="97" t="s">
        <v>250</v>
      </c>
      <c r="C261" s="12"/>
      <c r="D261" s="156"/>
    </row>
    <row r="262" spans="1:4" ht="15">
      <c r="A262" s="453"/>
      <c r="B262" s="97" t="s">
        <v>251</v>
      </c>
      <c r="C262" s="12"/>
      <c r="D262" s="156"/>
    </row>
    <row r="263" spans="1:4" ht="15">
      <c r="A263" s="453"/>
      <c r="B263" s="97" t="s">
        <v>252</v>
      </c>
      <c r="C263" s="12"/>
      <c r="D263" s="156"/>
    </row>
    <row r="264" spans="1:4" ht="15">
      <c r="A264" s="453"/>
      <c r="B264" s="97" t="s">
        <v>253</v>
      </c>
      <c r="C264" s="12"/>
      <c r="D264" s="156"/>
    </row>
    <row r="265" spans="1:4" ht="15">
      <c r="A265" s="453"/>
      <c r="B265" s="97" t="s">
        <v>254</v>
      </c>
      <c r="C265" s="12"/>
      <c r="D265" s="156"/>
    </row>
    <row r="266" spans="1:4" ht="15">
      <c r="A266" s="453"/>
      <c r="B266" s="503" t="s">
        <v>115</v>
      </c>
      <c r="C266" s="22">
        <f>SUM(C255:C265)</f>
        <v>0</v>
      </c>
      <c r="D266" s="502">
        <f>SUM(D255:D265)</f>
        <v>0</v>
      </c>
    </row>
    <row r="267" spans="1:4" ht="15.75" thickBot="1">
      <c r="A267" s="1"/>
      <c r="B267" s="503" t="s">
        <v>86</v>
      </c>
      <c r="C267" s="504">
        <f>C208+C243+C252+C266</f>
        <v>0</v>
      </c>
      <c r="D267" s="505">
        <f>D208+D243+D252+D266</f>
        <v>0</v>
      </c>
    </row>
    <row r="268" spans="1:4" ht="15.75" thickTop="1">
      <c r="A268" s="1"/>
      <c r="B268" s="1"/>
      <c r="C268" s="508"/>
      <c r="D268" s="508"/>
    </row>
    <row r="269" spans="1:4" ht="15">
      <c r="A269" s="452" t="s">
        <v>339</v>
      </c>
      <c r="B269" s="1"/>
      <c r="C269" s="12"/>
      <c r="D269" s="156"/>
    </row>
    <row r="270" spans="1:4" ht="15">
      <c r="A270" s="452" t="s">
        <v>1109</v>
      </c>
      <c r="B270" s="1"/>
      <c r="C270" s="12"/>
      <c r="D270" s="156"/>
    </row>
    <row r="271" spans="1:4" ht="15">
      <c r="A271" s="452" t="s">
        <v>1134</v>
      </c>
      <c r="B271" s="453"/>
      <c r="C271" s="12"/>
      <c r="D271" s="156"/>
    </row>
    <row r="272" spans="1:4" ht="15">
      <c r="A272" s="453"/>
      <c r="B272" s="97" t="s">
        <v>263</v>
      </c>
      <c r="C272" s="12"/>
      <c r="D272" s="156"/>
    </row>
    <row r="273" spans="1:4" ht="15">
      <c r="A273" s="453"/>
      <c r="B273" s="97" t="s">
        <v>270</v>
      </c>
      <c r="C273" s="12"/>
      <c r="D273" s="156"/>
    </row>
    <row r="274" spans="1:4" ht="15">
      <c r="A274" s="453"/>
      <c r="B274" s="97" t="s">
        <v>271</v>
      </c>
      <c r="C274" s="12"/>
      <c r="D274" s="156"/>
    </row>
    <row r="275" spans="1:4" ht="15">
      <c r="A275" s="453"/>
      <c r="B275" s="97" t="s">
        <v>272</v>
      </c>
      <c r="C275" s="12"/>
      <c r="D275" s="156"/>
    </row>
    <row r="276" spans="1:4" ht="15">
      <c r="A276" s="453"/>
      <c r="B276" s="97" t="s">
        <v>273</v>
      </c>
      <c r="C276" s="12"/>
      <c r="D276" s="156"/>
    </row>
    <row r="277" spans="1:4" ht="15">
      <c r="A277" s="453"/>
      <c r="B277" s="97" t="s">
        <v>274</v>
      </c>
      <c r="C277" s="12"/>
      <c r="D277" s="156"/>
    </row>
    <row r="278" spans="1:4" ht="15">
      <c r="A278" s="453"/>
      <c r="B278" s="97" t="s">
        <v>275</v>
      </c>
      <c r="C278" s="12"/>
      <c r="D278" s="156"/>
    </row>
    <row r="279" spans="1:4" ht="15">
      <c r="A279" s="453"/>
      <c r="B279" s="503" t="s">
        <v>86</v>
      </c>
      <c r="C279" s="22">
        <f>SUM(C272:C278)</f>
        <v>0</v>
      </c>
      <c r="D279" s="502">
        <f>SUM(D272:D278)</f>
        <v>0</v>
      </c>
    </row>
    <row r="280" spans="1:4" ht="15">
      <c r="A280" s="1"/>
      <c r="B280" s="1"/>
      <c r="C280" s="480"/>
      <c r="D280" s="481"/>
    </row>
    <row r="281" spans="1:4" ht="15">
      <c r="A281" s="452" t="s">
        <v>348</v>
      </c>
      <c r="B281" s="1"/>
      <c r="C281" s="12"/>
      <c r="D281" s="156"/>
    </row>
    <row r="282" spans="1:4" ht="15">
      <c r="A282" s="452" t="s">
        <v>1135</v>
      </c>
      <c r="B282" s="453"/>
      <c r="C282" s="12"/>
      <c r="D282" s="156"/>
    </row>
    <row r="283" spans="1:4" ht="15">
      <c r="A283" s="453"/>
      <c r="B283" s="97" t="s">
        <v>276</v>
      </c>
      <c r="C283" s="12"/>
      <c r="D283" s="156"/>
    </row>
    <row r="284" spans="1:4" ht="15">
      <c r="A284" s="453"/>
      <c r="B284" s="97" t="s">
        <v>277</v>
      </c>
      <c r="C284" s="12"/>
      <c r="D284" s="156"/>
    </row>
    <row r="285" spans="1:4" ht="15">
      <c r="A285" s="453"/>
      <c r="B285" s="97" t="s">
        <v>278</v>
      </c>
      <c r="C285" s="12"/>
      <c r="D285" s="156"/>
    </row>
    <row r="286" spans="1:4" ht="15">
      <c r="A286" s="453"/>
      <c r="B286" s="97" t="s">
        <v>279</v>
      </c>
      <c r="C286" s="12"/>
      <c r="D286" s="156"/>
    </row>
    <row r="287" spans="1:4" ht="15">
      <c r="A287" s="453"/>
      <c r="B287" s="97" t="s">
        <v>280</v>
      </c>
      <c r="C287" s="12"/>
      <c r="D287" s="156"/>
    </row>
    <row r="288" spans="1:4" ht="15">
      <c r="A288" s="453"/>
      <c r="B288" s="97" t="s">
        <v>281</v>
      </c>
      <c r="C288" s="12"/>
      <c r="D288" s="156"/>
    </row>
    <row r="289" spans="1:4" ht="15">
      <c r="A289" s="453"/>
      <c r="B289" s="97" t="s">
        <v>130</v>
      </c>
      <c r="C289" s="12"/>
      <c r="D289" s="156"/>
    </row>
    <row r="290" spans="1:4" ht="15">
      <c r="A290" s="453"/>
      <c r="B290" s="503" t="s">
        <v>86</v>
      </c>
      <c r="C290" s="22">
        <f>SUM(C283:C289)</f>
        <v>0</v>
      </c>
      <c r="D290" s="502">
        <f>SUM(D283:D289)</f>
        <v>0</v>
      </c>
    </row>
    <row r="291" spans="1:4" ht="15">
      <c r="A291" s="1"/>
      <c r="B291" s="1"/>
      <c r="C291" s="481"/>
      <c r="D291" s="481"/>
    </row>
    <row r="292" spans="1:4" ht="15">
      <c r="A292" s="452" t="s">
        <v>347</v>
      </c>
      <c r="B292" s="1"/>
      <c r="C292" s="12"/>
      <c r="D292" s="156"/>
    </row>
    <row r="293" spans="1:4" ht="15">
      <c r="A293" s="452" t="s">
        <v>283</v>
      </c>
      <c r="B293" s="453"/>
      <c r="C293" s="12"/>
      <c r="D293" s="156"/>
    </row>
    <row r="294" spans="1:4" ht="15">
      <c r="A294" s="453"/>
      <c r="B294" s="97" t="s">
        <v>284</v>
      </c>
      <c r="C294" s="12"/>
      <c r="D294" s="156"/>
    </row>
    <row r="295" spans="1:4" ht="15">
      <c r="A295" s="453"/>
      <c r="B295" s="97" t="s">
        <v>285</v>
      </c>
      <c r="C295" s="12"/>
      <c r="D295" s="156"/>
    </row>
    <row r="296" spans="1:4" ht="15">
      <c r="A296" s="453"/>
      <c r="B296" s="97" t="s">
        <v>286</v>
      </c>
      <c r="C296" s="12"/>
      <c r="D296" s="156"/>
    </row>
    <row r="297" spans="1:4" ht="15">
      <c r="A297" s="453"/>
      <c r="B297" s="97" t="s">
        <v>287</v>
      </c>
      <c r="C297" s="12"/>
      <c r="D297" s="156"/>
    </row>
    <row r="298" spans="1:4" ht="15">
      <c r="A298" s="453"/>
      <c r="B298" s="97" t="s">
        <v>288</v>
      </c>
      <c r="C298" s="12"/>
      <c r="D298" s="156"/>
    </row>
    <row r="299" spans="1:4" ht="15">
      <c r="A299" s="453"/>
      <c r="B299" s="97" t="s">
        <v>220</v>
      </c>
      <c r="C299" s="12"/>
      <c r="D299" s="156"/>
    </row>
    <row r="300" spans="1:4" ht="15">
      <c r="A300" s="453"/>
      <c r="B300" s="97" t="s">
        <v>221</v>
      </c>
      <c r="C300" s="12"/>
      <c r="D300" s="156"/>
    </row>
    <row r="301" spans="1:4" ht="15">
      <c r="A301" s="453"/>
      <c r="B301" s="97" t="s">
        <v>222</v>
      </c>
      <c r="C301" s="12"/>
      <c r="D301" s="156"/>
    </row>
    <row r="302" spans="1:4" ht="15">
      <c r="A302" s="453"/>
      <c r="B302" s="97" t="s">
        <v>223</v>
      </c>
      <c r="C302" s="12"/>
      <c r="D302" s="156"/>
    </row>
    <row r="303" spans="1:4" ht="15">
      <c r="A303" s="453"/>
      <c r="B303" s="97" t="s">
        <v>1178</v>
      </c>
      <c r="C303" s="12"/>
      <c r="D303" s="156"/>
    </row>
    <row r="304" spans="1:4" ht="15">
      <c r="A304" s="453"/>
      <c r="B304" s="97" t="s">
        <v>289</v>
      </c>
      <c r="C304" s="12"/>
      <c r="D304" s="156"/>
    </row>
    <row r="305" spans="1:4" ht="15">
      <c r="A305" s="453"/>
      <c r="B305" s="97" t="s">
        <v>224</v>
      </c>
      <c r="C305" s="12"/>
      <c r="D305" s="156"/>
    </row>
    <row r="306" spans="1:4" ht="15">
      <c r="A306" s="453"/>
      <c r="B306" s="108" t="s">
        <v>290</v>
      </c>
      <c r="C306" s="12"/>
      <c r="D306" s="156"/>
    </row>
    <row r="307" spans="1:4" ht="15">
      <c r="A307" s="453"/>
      <c r="B307" s="108" t="s">
        <v>60</v>
      </c>
      <c r="C307" s="12"/>
      <c r="D307" s="156"/>
    </row>
    <row r="308" spans="1:4" ht="15">
      <c r="A308" s="453"/>
      <c r="B308" s="97" t="s">
        <v>228</v>
      </c>
      <c r="C308" s="12"/>
      <c r="D308" s="156"/>
    </row>
    <row r="309" spans="1:4" ht="15">
      <c r="A309" s="453"/>
      <c r="B309" s="97" t="s">
        <v>291</v>
      </c>
      <c r="C309" s="12"/>
      <c r="D309" s="156"/>
    </row>
    <row r="310" spans="1:4" ht="15">
      <c r="A310" s="453"/>
      <c r="B310" s="97" t="s">
        <v>229</v>
      </c>
      <c r="C310" s="12"/>
      <c r="D310" s="156"/>
    </row>
    <row r="311" spans="1:4" ht="15">
      <c r="A311" s="453"/>
      <c r="B311" s="97" t="s">
        <v>230</v>
      </c>
      <c r="C311" s="12"/>
      <c r="D311" s="156"/>
    </row>
    <row r="312" spans="1:4" ht="15">
      <c r="A312" s="453"/>
      <c r="B312" s="97" t="s">
        <v>231</v>
      </c>
      <c r="C312" s="12"/>
      <c r="D312" s="156"/>
    </row>
    <row r="313" spans="1:4" ht="15">
      <c r="A313" s="453"/>
      <c r="B313" s="97" t="s">
        <v>292</v>
      </c>
      <c r="C313" s="12"/>
      <c r="D313" s="156"/>
    </row>
    <row r="314" spans="1:4" ht="15">
      <c r="A314" s="453"/>
      <c r="B314" s="97" t="s">
        <v>293</v>
      </c>
      <c r="C314" s="12"/>
      <c r="D314" s="156"/>
    </row>
    <row r="315" spans="1:4" ht="15">
      <c r="A315" s="453"/>
      <c r="B315" s="97" t="s">
        <v>234</v>
      </c>
      <c r="C315" s="12"/>
      <c r="D315" s="156"/>
    </row>
    <row r="316" spans="1:4" ht="15">
      <c r="A316" s="453"/>
      <c r="B316" s="97" t="s">
        <v>294</v>
      </c>
      <c r="C316" s="12"/>
      <c r="D316" s="156"/>
    </row>
    <row r="317" spans="1:4" ht="15">
      <c r="A317" s="453"/>
      <c r="B317" s="97" t="s">
        <v>295</v>
      </c>
      <c r="C317" s="12"/>
      <c r="D317" s="156"/>
    </row>
    <row r="318" spans="1:4" ht="15">
      <c r="A318" s="453"/>
      <c r="B318" s="97" t="s">
        <v>296</v>
      </c>
      <c r="C318" s="12"/>
      <c r="D318" s="156"/>
    </row>
    <row r="319" spans="1:4" ht="15">
      <c r="A319" s="453"/>
      <c r="B319" s="97" t="s">
        <v>237</v>
      </c>
      <c r="C319" s="12"/>
      <c r="D319" s="156"/>
    </row>
    <row r="320" spans="1:4" ht="15">
      <c r="A320" s="453"/>
      <c r="B320" s="97" t="s">
        <v>298</v>
      </c>
      <c r="C320" s="12"/>
      <c r="D320" s="156"/>
    </row>
    <row r="321" spans="1:4" ht="15.75" thickBot="1">
      <c r="A321" s="453"/>
      <c r="B321" s="503" t="s">
        <v>86</v>
      </c>
      <c r="C321" s="504">
        <f>SUM(C294:C320)</f>
        <v>0</v>
      </c>
      <c r="D321" s="505">
        <f>SUM(D294:D320)</f>
        <v>0</v>
      </c>
    </row>
    <row r="322" spans="1:4" ht="15.75" thickTop="1">
      <c r="A322" s="1"/>
      <c r="B322" s="1"/>
      <c r="C322" s="508"/>
      <c r="D322" s="508"/>
    </row>
    <row r="323" spans="1:4" ht="15">
      <c r="A323" s="452" t="s">
        <v>365</v>
      </c>
      <c r="B323" s="1"/>
      <c r="C323" s="12"/>
      <c r="D323" s="156"/>
    </row>
    <row r="324" spans="1:4" ht="15">
      <c r="A324" s="44" t="s">
        <v>342</v>
      </c>
      <c r="B324" s="1"/>
      <c r="C324" s="12"/>
      <c r="D324" s="156"/>
    </row>
    <row r="325" spans="1:4" ht="15">
      <c r="A325" s="1"/>
      <c r="B325" s="97" t="s">
        <v>58</v>
      </c>
      <c r="C325" s="12"/>
      <c r="D325" s="156"/>
    </row>
    <row r="326" spans="1:4" ht="15">
      <c r="A326" s="1"/>
      <c r="B326" s="97" t="s">
        <v>343</v>
      </c>
      <c r="C326" s="12"/>
      <c r="D326" s="156"/>
    </row>
    <row r="327" spans="1:4" ht="15.75" thickBot="1">
      <c r="A327" s="1"/>
      <c r="B327" s="503" t="s">
        <v>86</v>
      </c>
      <c r="C327" s="504">
        <f>SUM(C325:C326)</f>
        <v>0</v>
      </c>
      <c r="D327" s="505">
        <f>SUM(D325:D326)</f>
        <v>0</v>
      </c>
    </row>
    <row r="328" spans="1:4" ht="15.75" thickTop="1">
      <c r="A328" s="1"/>
      <c r="B328" s="1"/>
      <c r="C328" s="12"/>
      <c r="D328" s="156"/>
    </row>
    <row r="329" spans="1:4" ht="15">
      <c r="A329" s="452" t="s">
        <v>368</v>
      </c>
      <c r="B329" s="1"/>
      <c r="C329" s="12"/>
      <c r="D329" s="156"/>
    </row>
    <row r="330" spans="1:4" ht="15">
      <c r="A330" s="44" t="s">
        <v>344</v>
      </c>
      <c r="B330" s="453"/>
      <c r="C330" s="12"/>
      <c r="D330" s="156"/>
    </row>
    <row r="331" spans="1:4" ht="15">
      <c r="A331" s="453"/>
      <c r="B331" s="97" t="s">
        <v>349</v>
      </c>
      <c r="C331" s="12"/>
      <c r="D331" s="156"/>
    </row>
    <row r="332" spans="1:4" ht="15">
      <c r="A332" s="453"/>
      <c r="B332" s="97" t="s">
        <v>350</v>
      </c>
      <c r="C332" s="12"/>
      <c r="D332" s="156"/>
    </row>
    <row r="333" spans="1:4" ht="15">
      <c r="A333" s="453"/>
      <c r="B333" s="97" t="s">
        <v>351</v>
      </c>
      <c r="C333" s="12"/>
      <c r="D333" s="156"/>
    </row>
    <row r="334" spans="1:4" ht="15">
      <c r="A334" s="453"/>
      <c r="B334" s="97" t="s">
        <v>352</v>
      </c>
      <c r="C334" s="12"/>
      <c r="D334" s="156"/>
    </row>
    <row r="335" spans="1:4" ht="15">
      <c r="A335" s="453"/>
      <c r="B335" s="97" t="s">
        <v>353</v>
      </c>
      <c r="C335" s="12"/>
      <c r="D335" s="156"/>
    </row>
    <row r="336" spans="1:4" ht="15">
      <c r="A336" s="453"/>
      <c r="B336" s="97" t="s">
        <v>130</v>
      </c>
      <c r="C336" s="12"/>
      <c r="D336" s="156"/>
    </row>
    <row r="337" spans="1:4" ht="15.75" thickBot="1">
      <c r="A337" s="453"/>
      <c r="B337" s="503" t="s">
        <v>86</v>
      </c>
      <c r="C337" s="504">
        <f>SUM(C331:C336)</f>
        <v>0</v>
      </c>
      <c r="D337" s="505">
        <f>SUM(D331:D336)</f>
        <v>0</v>
      </c>
    </row>
    <row r="338" spans="1:4" ht="15.75" thickTop="1">
      <c r="A338" s="1"/>
      <c r="B338" s="1"/>
      <c r="C338" s="508"/>
      <c r="D338" s="508"/>
    </row>
    <row r="339" spans="1:4" ht="15">
      <c r="A339" s="452" t="s">
        <v>1121</v>
      </c>
      <c r="B339" s="1"/>
      <c r="C339" s="12"/>
      <c r="D339" s="156"/>
    </row>
    <row r="340" spans="1:4" ht="15">
      <c r="A340" s="44" t="s">
        <v>354</v>
      </c>
      <c r="B340" s="1"/>
      <c r="C340" s="12"/>
      <c r="D340" s="156"/>
    </row>
    <row r="341" spans="1:4" ht="15">
      <c r="A341" s="452" t="s">
        <v>355</v>
      </c>
      <c r="B341" s="453"/>
      <c r="C341" s="12"/>
      <c r="D341" s="156"/>
    </row>
    <row r="342" spans="1:4" ht="15">
      <c r="A342" s="453"/>
      <c r="B342" s="97" t="s">
        <v>356</v>
      </c>
      <c r="C342" s="12"/>
      <c r="D342" s="156"/>
    </row>
    <row r="343" spans="1:4" ht="15">
      <c r="A343" s="453"/>
      <c r="B343" s="97" t="s">
        <v>227</v>
      </c>
      <c r="C343" s="12"/>
      <c r="D343" s="156"/>
    </row>
    <row r="344" spans="1:4" ht="15">
      <c r="A344" s="453"/>
      <c r="B344" s="97" t="s">
        <v>357</v>
      </c>
      <c r="C344" s="12"/>
      <c r="D344" s="156"/>
    </row>
    <row r="345" spans="1:4" ht="15">
      <c r="A345" s="453"/>
      <c r="B345" s="97" t="s">
        <v>213</v>
      </c>
      <c r="C345" s="12"/>
      <c r="D345" s="156"/>
    </row>
    <row r="346" spans="1:4" ht="15">
      <c r="A346" s="453"/>
      <c r="B346" s="97" t="s">
        <v>225</v>
      </c>
      <c r="C346" s="12"/>
      <c r="D346" s="156"/>
    </row>
    <row r="347" spans="1:4" ht="15">
      <c r="A347" s="453"/>
      <c r="B347" s="97" t="s">
        <v>1173</v>
      </c>
      <c r="C347" s="12"/>
      <c r="D347" s="156"/>
    </row>
    <row r="348" spans="1:4" ht="15">
      <c r="A348" s="1"/>
      <c r="B348" s="503" t="s">
        <v>115</v>
      </c>
      <c r="C348" s="22">
        <f>SUM(C342:C347)</f>
        <v>0</v>
      </c>
      <c r="D348" s="502">
        <f>SUM(D342:D347)</f>
        <v>0</v>
      </c>
    </row>
    <row r="349" spans="1:4" ht="15">
      <c r="A349" s="1"/>
      <c r="B349" s="1"/>
      <c r="C349" s="12"/>
      <c r="D349" s="156"/>
    </row>
    <row r="350" spans="1:4" ht="15">
      <c r="A350" s="452" t="s">
        <v>358</v>
      </c>
      <c r="B350" s="453"/>
      <c r="C350" s="12"/>
      <c r="D350" s="156"/>
    </row>
    <row r="351" spans="1:4" ht="15">
      <c r="A351" s="453"/>
      <c r="B351" s="97" t="s">
        <v>359</v>
      </c>
      <c r="C351" s="12"/>
      <c r="D351" s="156"/>
    </row>
    <row r="352" spans="1:4" ht="15">
      <c r="A352" s="453"/>
      <c r="B352" s="97" t="s">
        <v>360</v>
      </c>
      <c r="C352" s="12"/>
      <c r="D352" s="156"/>
    </row>
    <row r="353" spans="1:4" ht="15">
      <c r="A353" s="453"/>
      <c r="B353" s="97" t="s">
        <v>361</v>
      </c>
      <c r="C353" s="12"/>
      <c r="D353" s="156"/>
    </row>
    <row r="354" spans="1:4" ht="15">
      <c r="A354" s="453"/>
      <c r="B354" s="97" t="s">
        <v>362</v>
      </c>
      <c r="C354" s="12"/>
      <c r="D354" s="156"/>
    </row>
    <row r="355" spans="1:4" ht="15">
      <c r="A355" s="1"/>
      <c r="B355" s="503" t="s">
        <v>115</v>
      </c>
      <c r="C355" s="22">
        <f>SUM(C351:C354)</f>
        <v>0</v>
      </c>
      <c r="D355" s="502">
        <f>SUM(D351:D354)</f>
        <v>0</v>
      </c>
    </row>
    <row r="356" spans="1:4" ht="15">
      <c r="A356" s="1"/>
      <c r="B356" s="1"/>
      <c r="C356" s="12"/>
      <c r="D356" s="156"/>
    </row>
    <row r="357" spans="1:4" ht="15">
      <c r="A357" s="452" t="s">
        <v>363</v>
      </c>
      <c r="B357" s="1"/>
      <c r="C357" s="12"/>
      <c r="D357" s="156"/>
    </row>
    <row r="358" spans="1:4" ht="15">
      <c r="A358" s="452"/>
      <c r="B358" s="1" t="s">
        <v>222</v>
      </c>
      <c r="C358" s="12"/>
      <c r="D358" s="156"/>
    </row>
    <row r="359" spans="1:4" ht="15">
      <c r="A359" s="453"/>
      <c r="B359" s="97" t="s">
        <v>364</v>
      </c>
      <c r="C359" s="12"/>
      <c r="D359" s="156"/>
    </row>
    <row r="360" spans="1:4" ht="15">
      <c r="A360" s="1"/>
      <c r="B360" s="503" t="s">
        <v>115</v>
      </c>
      <c r="C360" s="22">
        <f>SUM(C358:C359)</f>
        <v>0</v>
      </c>
      <c r="D360" s="502">
        <f>SUM(D358:D359)</f>
        <v>0</v>
      </c>
    </row>
    <row r="361" spans="1:4" ht="15.75" thickBot="1">
      <c r="A361" s="1"/>
      <c r="B361" s="503" t="s">
        <v>86</v>
      </c>
      <c r="C361" s="504">
        <f>C348+C355+C360</f>
        <v>0</v>
      </c>
      <c r="D361" s="505">
        <f>D348+D355+D360</f>
        <v>0</v>
      </c>
    </row>
    <row r="362" spans="1:4" ht="15.75" thickTop="1">
      <c r="A362" s="1"/>
      <c r="B362" s="1"/>
      <c r="C362" s="508"/>
      <c r="D362" s="508"/>
    </row>
    <row r="363" spans="1:4" ht="15">
      <c r="A363" s="452" t="s">
        <v>1122</v>
      </c>
      <c r="B363" s="1"/>
      <c r="C363" s="12"/>
      <c r="D363" s="156"/>
    </row>
    <row r="364" spans="1:4" ht="15">
      <c r="A364" s="44" t="s">
        <v>308</v>
      </c>
      <c r="B364" s="1"/>
      <c r="C364" s="12"/>
      <c r="D364" s="156"/>
    </row>
    <row r="365" spans="1:4" ht="15">
      <c r="A365" s="44" t="s">
        <v>169</v>
      </c>
      <c r="B365" s="452" t="s">
        <v>309</v>
      </c>
      <c r="C365" s="12"/>
      <c r="D365" s="156"/>
    </row>
    <row r="366" spans="1:4" ht="15">
      <c r="A366" s="453"/>
      <c r="B366" s="97" t="s">
        <v>310</v>
      </c>
      <c r="C366" s="12"/>
      <c r="D366" s="156"/>
    </row>
    <row r="367" spans="1:4" ht="15">
      <c r="A367" s="453"/>
      <c r="B367" s="97" t="s">
        <v>311</v>
      </c>
      <c r="C367" s="12"/>
      <c r="D367" s="156"/>
    </row>
    <row r="368" spans="1:4" ht="15">
      <c r="A368" s="453"/>
      <c r="B368" s="97" t="s">
        <v>312</v>
      </c>
      <c r="C368" s="12"/>
      <c r="D368" s="156"/>
    </row>
    <row r="369" spans="1:4" ht="15">
      <c r="A369" s="453"/>
      <c r="B369" s="97" t="s">
        <v>313</v>
      </c>
      <c r="C369" s="12"/>
      <c r="D369" s="156"/>
    </row>
    <row r="370" spans="1:4" ht="15">
      <c r="A370" s="453"/>
      <c r="B370" s="97" t="s">
        <v>314</v>
      </c>
      <c r="C370" s="12"/>
      <c r="D370" s="156"/>
    </row>
    <row r="371" spans="1:4" ht="15">
      <c r="A371" s="453"/>
      <c r="B371" s="97" t="s">
        <v>315</v>
      </c>
      <c r="C371" s="12"/>
      <c r="D371" s="156"/>
    </row>
    <row r="372" spans="1:4" ht="15">
      <c r="A372" s="453"/>
      <c r="B372" s="97" t="s">
        <v>316</v>
      </c>
      <c r="C372" s="12"/>
      <c r="D372" s="156"/>
    </row>
    <row r="373" spans="1:4" ht="15">
      <c r="A373" s="453"/>
      <c r="B373" s="97" t="s">
        <v>317</v>
      </c>
      <c r="C373" s="12"/>
      <c r="D373" s="156"/>
    </row>
    <row r="374" spans="1:4" ht="15">
      <c r="A374" s="453"/>
      <c r="B374" s="97" t="s">
        <v>318</v>
      </c>
      <c r="C374" s="12"/>
      <c r="D374" s="156"/>
    </row>
    <row r="375" spans="1:4" ht="15">
      <c r="A375" s="453"/>
      <c r="B375" s="97" t="s">
        <v>319</v>
      </c>
      <c r="C375" s="12"/>
      <c r="D375" s="156"/>
    </row>
    <row r="376" spans="1:4" ht="15">
      <c r="A376" s="453"/>
      <c r="B376" s="97" t="s">
        <v>320</v>
      </c>
      <c r="C376" s="12"/>
      <c r="D376" s="156"/>
    </row>
    <row r="377" spans="1:4" ht="15">
      <c r="A377" s="453"/>
      <c r="B377" s="97" t="s">
        <v>321</v>
      </c>
      <c r="C377" s="12"/>
      <c r="D377" s="156"/>
    </row>
    <row r="378" spans="1:4" ht="15">
      <c r="A378" s="453"/>
      <c r="B378" s="97" t="s">
        <v>322</v>
      </c>
      <c r="C378" s="12"/>
      <c r="D378" s="156"/>
    </row>
    <row r="379" spans="1:4" ht="15">
      <c r="A379" s="453"/>
      <c r="B379" s="97" t="s">
        <v>323</v>
      </c>
      <c r="C379" s="12"/>
      <c r="D379" s="156"/>
    </row>
    <row r="380" spans="1:4" ht="15">
      <c r="A380" s="453"/>
      <c r="B380" s="97" t="s">
        <v>324</v>
      </c>
      <c r="C380" s="12"/>
      <c r="D380" s="156"/>
    </row>
    <row r="381" spans="1:4" ht="15">
      <c r="A381" s="453"/>
      <c r="B381" s="97" t="s">
        <v>325</v>
      </c>
      <c r="C381" s="12"/>
      <c r="D381" s="156"/>
    </row>
    <row r="382" spans="1:4" ht="15">
      <c r="A382" s="453"/>
      <c r="B382" s="97" t="s">
        <v>326</v>
      </c>
      <c r="C382" s="12"/>
      <c r="D382" s="156"/>
    </row>
    <row r="383" spans="1:4" ht="15">
      <c r="A383" s="453"/>
      <c r="B383" s="97" t="s">
        <v>327</v>
      </c>
      <c r="C383" s="12"/>
      <c r="D383" s="156"/>
    </row>
    <row r="384" spans="1:4" ht="15">
      <c r="A384" s="453"/>
      <c r="B384" s="503" t="s">
        <v>115</v>
      </c>
      <c r="C384" s="22">
        <f>SUM(C366:C383)</f>
        <v>0</v>
      </c>
      <c r="D384" s="502">
        <f>SUM(D366:D383)</f>
        <v>0</v>
      </c>
    </row>
    <row r="385" spans="1:4" ht="15.75">
      <c r="A385" s="453"/>
      <c r="B385" s="509"/>
      <c r="C385" s="12"/>
      <c r="D385" s="156"/>
    </row>
    <row r="386" spans="1:4" ht="15">
      <c r="A386" s="44" t="s">
        <v>173</v>
      </c>
      <c r="B386" s="44" t="s">
        <v>170</v>
      </c>
      <c r="C386" s="12"/>
      <c r="D386" s="156"/>
    </row>
    <row r="387" spans="1:4" ht="15">
      <c r="A387" s="453"/>
      <c r="B387" s="97" t="s">
        <v>328</v>
      </c>
      <c r="C387" s="12"/>
      <c r="D387" s="156"/>
    </row>
    <row r="388" spans="1:4" ht="15">
      <c r="A388" s="453"/>
      <c r="B388" s="97" t="s">
        <v>329</v>
      </c>
      <c r="C388" s="12"/>
      <c r="D388" s="156"/>
    </row>
    <row r="389" spans="1:4" ht="15">
      <c r="A389" s="453"/>
      <c r="B389" s="503" t="s">
        <v>115</v>
      </c>
      <c r="C389" s="22">
        <f>SUM(C387:C388)</f>
        <v>0</v>
      </c>
      <c r="D389" s="502">
        <f>SUM(D387:D388)</f>
        <v>0</v>
      </c>
    </row>
    <row r="390" spans="1:4" ht="15">
      <c r="A390" s="453"/>
      <c r="B390" s="503"/>
      <c r="C390" s="12"/>
      <c r="D390" s="156"/>
    </row>
    <row r="391" spans="1:4" ht="15">
      <c r="A391" s="44" t="s">
        <v>330</v>
      </c>
      <c r="B391" s="44" t="s">
        <v>331</v>
      </c>
      <c r="C391" s="12"/>
      <c r="D391" s="156"/>
    </row>
    <row r="392" spans="1:4" ht="15">
      <c r="A392" s="453"/>
      <c r="B392" s="97" t="s">
        <v>1126</v>
      </c>
      <c r="C392" s="12"/>
      <c r="D392" s="156"/>
    </row>
    <row r="393" spans="1:4" ht="15">
      <c r="A393" s="453"/>
      <c r="B393" s="97" t="s">
        <v>1127</v>
      </c>
      <c r="C393" s="12"/>
      <c r="D393" s="156"/>
    </row>
    <row r="394" spans="1:4" ht="15">
      <c r="A394" s="453"/>
      <c r="B394" s="97" t="s">
        <v>332</v>
      </c>
      <c r="C394" s="12"/>
      <c r="D394" s="156"/>
    </row>
    <row r="395" spans="1:4" ht="15">
      <c r="A395" s="453"/>
      <c r="B395" s="97" t="s">
        <v>333</v>
      </c>
      <c r="C395" s="12"/>
      <c r="D395" s="156"/>
    </row>
    <row r="396" spans="1:4" ht="15">
      <c r="A396" s="453"/>
      <c r="B396" s="97" t="s">
        <v>334</v>
      </c>
      <c r="C396" s="12"/>
      <c r="D396" s="156"/>
    </row>
    <row r="397" spans="1:4" ht="15">
      <c r="A397" s="453"/>
      <c r="B397" s="97" t="s">
        <v>335</v>
      </c>
      <c r="C397" s="12"/>
      <c r="D397" s="156"/>
    </row>
    <row r="398" spans="1:4" ht="15">
      <c r="A398" s="453"/>
      <c r="B398" s="97" t="s">
        <v>336</v>
      </c>
      <c r="C398" s="12"/>
      <c r="D398" s="156"/>
    </row>
    <row r="399" spans="1:4" ht="15">
      <c r="A399" s="453"/>
      <c r="B399" s="97" t="s">
        <v>337</v>
      </c>
      <c r="C399" s="12"/>
      <c r="D399" s="156"/>
    </row>
    <row r="400" spans="1:4" ht="15">
      <c r="A400" s="453"/>
      <c r="B400" s="109" t="s">
        <v>338</v>
      </c>
      <c r="C400" s="12"/>
      <c r="D400" s="156"/>
    </row>
    <row r="401" spans="1:4" ht="15">
      <c r="A401" s="453"/>
      <c r="B401" s="503" t="s">
        <v>115</v>
      </c>
      <c r="C401" s="22">
        <f>SUM(C392:C400)</f>
        <v>0</v>
      </c>
      <c r="D401" s="502">
        <f>SUM(D392:D400)</f>
        <v>0</v>
      </c>
    </row>
    <row r="402" spans="1:4" ht="15.75" thickBot="1">
      <c r="A402" s="453"/>
      <c r="B402" s="503" t="s">
        <v>86</v>
      </c>
      <c r="C402" s="504">
        <f>C384+C389+C401</f>
        <v>0</v>
      </c>
      <c r="D402" s="505">
        <f>D384+D389+D401</f>
        <v>0</v>
      </c>
    </row>
    <row r="403" spans="1:4" ht="15.75" thickTop="1">
      <c r="A403" s="1"/>
      <c r="B403" s="1"/>
      <c r="C403" s="508"/>
      <c r="D403" s="508"/>
    </row>
    <row r="404" spans="1:4" ht="15">
      <c r="A404" s="452" t="s">
        <v>1123</v>
      </c>
      <c r="B404" s="1"/>
      <c r="C404" s="12"/>
      <c r="D404" s="156"/>
    </row>
    <row r="405" spans="1:4" ht="15">
      <c r="A405" s="452" t="s">
        <v>1117</v>
      </c>
      <c r="B405" s="453"/>
      <c r="C405" s="12"/>
      <c r="D405" s="156"/>
    </row>
    <row r="406" spans="1:4" ht="15">
      <c r="A406" s="469" t="s">
        <v>464</v>
      </c>
      <c r="B406" s="1"/>
      <c r="C406" s="12"/>
      <c r="D406" s="156"/>
    </row>
    <row r="407" spans="1:4" ht="15">
      <c r="A407" s="487" t="s">
        <v>169</v>
      </c>
      <c r="B407" s="488" t="s">
        <v>465</v>
      </c>
      <c r="C407" s="12"/>
      <c r="D407" s="156"/>
    </row>
    <row r="408" spans="1:4" ht="15">
      <c r="A408" s="487"/>
      <c r="B408" s="489"/>
      <c r="C408" s="12"/>
      <c r="D408" s="156"/>
    </row>
    <row r="409" spans="1:4" ht="15">
      <c r="A409" s="487"/>
      <c r="B409" s="489"/>
      <c r="C409" s="12"/>
      <c r="D409" s="156"/>
    </row>
    <row r="410" spans="1:4" ht="15">
      <c r="A410" s="487"/>
      <c r="B410" s="1" t="s">
        <v>402</v>
      </c>
      <c r="C410" s="22">
        <f>SUM(C408:C409)</f>
        <v>0</v>
      </c>
      <c r="D410" s="502">
        <f>SUM(D408:D409)</f>
        <v>0</v>
      </c>
    </row>
    <row r="411" spans="1:4" ht="15">
      <c r="A411" s="469" t="s">
        <v>466</v>
      </c>
      <c r="B411" s="1"/>
      <c r="C411" s="12"/>
      <c r="D411" s="156"/>
    </row>
    <row r="412" spans="1:4" ht="15">
      <c r="A412" s="487" t="s">
        <v>169</v>
      </c>
      <c r="B412" s="488" t="s">
        <v>467</v>
      </c>
      <c r="C412" s="12"/>
      <c r="D412" s="156"/>
    </row>
    <row r="413" spans="1:4" ht="15">
      <c r="A413" s="487"/>
      <c r="B413" s="489"/>
      <c r="C413" s="12"/>
      <c r="D413" s="156"/>
    </row>
    <row r="414" spans="1:4" ht="15">
      <c r="A414" s="487"/>
      <c r="B414" s="489"/>
      <c r="C414" s="12"/>
      <c r="D414" s="156"/>
    </row>
    <row r="415" spans="1:4" ht="15">
      <c r="A415" s="487"/>
      <c r="B415" s="490" t="s">
        <v>468</v>
      </c>
      <c r="C415" s="22">
        <f>SUM(C413:C414)</f>
        <v>0</v>
      </c>
      <c r="D415" s="502">
        <f>SUM(D413:D414)</f>
        <v>0</v>
      </c>
    </row>
    <row r="416" spans="1:4" ht="15">
      <c r="A416" s="487" t="s">
        <v>173</v>
      </c>
      <c r="B416" s="491" t="s">
        <v>469</v>
      </c>
      <c r="C416" s="12"/>
      <c r="D416" s="156"/>
    </row>
    <row r="417" spans="1:4" ht="15">
      <c r="A417" s="487"/>
      <c r="B417" s="489">
        <v>1</v>
      </c>
      <c r="C417" s="12"/>
      <c r="D417" s="156"/>
    </row>
    <row r="418" spans="1:4" ht="15">
      <c r="A418" s="487"/>
      <c r="B418" s="489">
        <v>2</v>
      </c>
      <c r="C418" s="12"/>
      <c r="D418" s="156"/>
    </row>
    <row r="419" spans="1:4" ht="15">
      <c r="A419" s="487"/>
      <c r="B419" s="490" t="s">
        <v>470</v>
      </c>
      <c r="C419" s="22">
        <f>SUM(C417:C418)</f>
        <v>0</v>
      </c>
      <c r="D419" s="502">
        <f>SUM(D417:D418)</f>
        <v>0</v>
      </c>
    </row>
    <row r="420" spans="1:4" ht="15">
      <c r="A420" s="487" t="s">
        <v>330</v>
      </c>
      <c r="B420" s="491" t="s">
        <v>471</v>
      </c>
      <c r="C420" s="12"/>
      <c r="D420" s="156"/>
    </row>
    <row r="421" spans="1:4" ht="15">
      <c r="A421" s="487"/>
      <c r="B421" s="489">
        <v>1</v>
      </c>
      <c r="C421" s="12"/>
      <c r="D421" s="156"/>
    </row>
    <row r="422" spans="1:4" ht="15">
      <c r="A422" s="487"/>
      <c r="B422" s="489">
        <v>2</v>
      </c>
      <c r="C422" s="12"/>
      <c r="D422" s="156"/>
    </row>
    <row r="423" spans="1:4" ht="15">
      <c r="A423" s="487"/>
      <c r="B423" s="490" t="s">
        <v>472</v>
      </c>
      <c r="C423" s="22">
        <f>SUM(C421:C422)</f>
        <v>0</v>
      </c>
      <c r="D423" s="502">
        <f>SUM(D421:D422)</f>
        <v>0</v>
      </c>
    </row>
    <row r="424" spans="1:4" ht="15">
      <c r="A424" s="487" t="s">
        <v>390</v>
      </c>
      <c r="B424" s="491" t="s">
        <v>473</v>
      </c>
      <c r="C424" s="12"/>
      <c r="D424" s="156"/>
    </row>
    <row r="425" spans="1:4" ht="15">
      <c r="A425" s="469"/>
      <c r="B425" s="489">
        <v>1</v>
      </c>
      <c r="C425" s="12"/>
      <c r="D425" s="156"/>
    </row>
    <row r="426" spans="1:4" ht="15">
      <c r="A426" s="469"/>
      <c r="B426" s="489">
        <v>2</v>
      </c>
      <c r="C426" s="12"/>
      <c r="D426" s="156"/>
    </row>
    <row r="427" spans="1:4" ht="15">
      <c r="A427" s="469"/>
      <c r="B427" s="490" t="s">
        <v>474</v>
      </c>
      <c r="C427" s="22">
        <f>SUM(C425:C426)</f>
        <v>0</v>
      </c>
      <c r="D427" s="502">
        <f>SUM(D425:D426)</f>
        <v>0</v>
      </c>
    </row>
    <row r="428" spans="1:4" ht="15">
      <c r="A428" s="469"/>
      <c r="B428" s="1" t="s">
        <v>402</v>
      </c>
      <c r="C428" s="22">
        <f>C415+C419+C423+C427</f>
        <v>0</v>
      </c>
      <c r="D428" s="502">
        <f>D415+D419+D423+D427</f>
        <v>0</v>
      </c>
    </row>
    <row r="429" spans="1:4" ht="15.75" thickBot="1">
      <c r="A429" s="1"/>
      <c r="B429" s="44" t="s">
        <v>86</v>
      </c>
      <c r="C429" s="504">
        <f>C410+C428</f>
        <v>0</v>
      </c>
      <c r="D429" s="505">
        <f>D410+D428</f>
        <v>0</v>
      </c>
    </row>
    <row r="430" spans="1:4" ht="15" thickTop="1">
      <c r="C430" s="102"/>
      <c r="D430" s="105"/>
    </row>
    <row r="453" spans="1:2" ht="15">
      <c r="A453" s="96"/>
      <c r="B453" s="98"/>
    </row>
  </sheetData>
  <mergeCells count="4">
    <mergeCell ref="C5:D5"/>
    <mergeCell ref="A2:D2"/>
    <mergeCell ref="A3:D3"/>
    <mergeCell ref="A8:B8"/>
  </mergeCells>
  <pageMargins left="0.7" right="0.7" top="0.75" bottom="0.75" header="0.3" footer="0.3"/>
  <pageSetup orientation="portrait" horizontalDpi="360" verticalDpi="360" r:id="rId1"/>
</worksheet>
</file>

<file path=xl/worksheets/sheet9.xml><?xml version="1.0" encoding="utf-8"?>
<worksheet xmlns="http://schemas.openxmlformats.org/spreadsheetml/2006/main" xmlns:r="http://schemas.openxmlformats.org/officeDocument/2006/relationships">
  <sheetPr>
    <pageSetUpPr fitToPage="1"/>
  </sheetPr>
  <dimension ref="A1:L41"/>
  <sheetViews>
    <sheetView view="pageBreakPreview" zoomScale="89" zoomScaleSheetLayoutView="89" workbookViewId="0">
      <selection activeCell="A2" sqref="A2:L2"/>
    </sheetView>
  </sheetViews>
  <sheetFormatPr defaultColWidth="9" defaultRowHeight="14.25"/>
  <cols>
    <col min="1" max="1" width="5.125" style="117" customWidth="1"/>
    <col min="2" max="2" width="23.375" customWidth="1"/>
    <col min="3" max="12" width="13.75" customWidth="1"/>
  </cols>
  <sheetData>
    <row r="1" spans="1:12" ht="15">
      <c r="A1"/>
      <c r="B1" s="569"/>
      <c r="C1" s="569"/>
      <c r="D1" s="569"/>
      <c r="E1" s="569"/>
      <c r="F1" s="569"/>
      <c r="G1" s="569"/>
      <c r="H1" s="569"/>
      <c r="I1" s="569"/>
      <c r="J1" s="569"/>
      <c r="K1" s="569"/>
      <c r="L1" s="569"/>
    </row>
    <row r="2" spans="1:12" ht="18">
      <c r="A2" s="570" t="str">
        <f>DataSheet!B9</f>
        <v>Name of the  Institution</v>
      </c>
      <c r="B2" s="570"/>
      <c r="C2" s="570"/>
      <c r="D2" s="570"/>
      <c r="E2" s="570"/>
      <c r="F2" s="570"/>
      <c r="G2" s="570"/>
      <c r="H2" s="570"/>
      <c r="I2" s="570"/>
      <c r="J2" s="570"/>
      <c r="K2" s="570"/>
      <c r="L2" s="570"/>
    </row>
    <row r="3" spans="1:12" ht="15">
      <c r="A3" s="571" t="s">
        <v>429</v>
      </c>
      <c r="B3" s="571"/>
      <c r="C3" s="571"/>
      <c r="D3" s="571"/>
      <c r="E3" s="571"/>
      <c r="F3" s="571"/>
      <c r="G3" s="571"/>
      <c r="H3" s="571"/>
      <c r="I3" s="571"/>
      <c r="J3" s="571"/>
      <c r="K3" s="571"/>
      <c r="L3" s="571"/>
    </row>
    <row r="4" spans="1:12" ht="15">
      <c r="A4" s="571" t="str">
        <f>DataSheet!A11</f>
        <v>An Institution under         Schedule of   MALANKARA ORTHODOX SYRIAN CHURCH</v>
      </c>
      <c r="B4" s="571"/>
      <c r="C4" s="571"/>
      <c r="D4" s="571"/>
      <c r="E4" s="571"/>
      <c r="F4" s="571"/>
      <c r="G4" s="571"/>
      <c r="H4" s="571"/>
      <c r="I4" s="571"/>
      <c r="J4" s="571"/>
      <c r="K4" s="571"/>
      <c r="L4" s="571"/>
    </row>
    <row r="5" spans="1:12">
      <c r="A5" s="572" t="s">
        <v>1092</v>
      </c>
      <c r="B5" s="572"/>
      <c r="C5" s="572"/>
      <c r="D5" s="572"/>
      <c r="E5" s="572"/>
      <c r="F5" s="572"/>
      <c r="G5" s="572"/>
      <c r="H5" s="572"/>
      <c r="I5" s="572"/>
      <c r="J5" s="572"/>
      <c r="K5" s="572"/>
      <c r="L5" s="572"/>
    </row>
    <row r="6" spans="1:12" ht="15">
      <c r="A6" s="563" t="s">
        <v>411</v>
      </c>
      <c r="B6" s="563" t="s">
        <v>0</v>
      </c>
      <c r="C6" s="564" t="s">
        <v>537</v>
      </c>
      <c r="D6" s="565" t="s">
        <v>412</v>
      </c>
      <c r="E6" s="565"/>
      <c r="F6" s="566" t="s">
        <v>413</v>
      </c>
      <c r="G6" s="573" t="s">
        <v>414</v>
      </c>
      <c r="H6" s="563" t="s">
        <v>415</v>
      </c>
      <c r="I6" s="565" t="s">
        <v>28</v>
      </c>
      <c r="J6" s="565"/>
      <c r="K6" s="564" t="s">
        <v>416</v>
      </c>
      <c r="L6" s="564" t="s">
        <v>538</v>
      </c>
    </row>
    <row r="7" spans="1:12">
      <c r="A7" s="563"/>
      <c r="B7" s="563"/>
      <c r="C7" s="564"/>
      <c r="D7" s="573" t="s">
        <v>417</v>
      </c>
      <c r="E7" s="573" t="s">
        <v>418</v>
      </c>
      <c r="F7" s="567"/>
      <c r="G7" s="573"/>
      <c r="H7" s="563"/>
      <c r="I7" s="573" t="s">
        <v>417</v>
      </c>
      <c r="J7" s="573" t="s">
        <v>418</v>
      </c>
      <c r="K7" s="564"/>
      <c r="L7" s="564"/>
    </row>
    <row r="8" spans="1:12">
      <c r="A8" s="563"/>
      <c r="B8" s="563"/>
      <c r="C8" s="564"/>
      <c r="D8" s="573"/>
      <c r="E8" s="573"/>
      <c r="F8" s="568"/>
      <c r="G8" s="573"/>
      <c r="H8" s="563"/>
      <c r="I8" s="573"/>
      <c r="J8" s="573"/>
      <c r="K8" s="564"/>
      <c r="L8" s="564"/>
    </row>
    <row r="9" spans="1:12" ht="15">
      <c r="A9" s="118" t="s">
        <v>169</v>
      </c>
      <c r="B9" s="119" t="s">
        <v>419</v>
      </c>
      <c r="C9" s="120"/>
      <c r="D9" s="121"/>
      <c r="E9" s="121"/>
      <c r="F9" s="122"/>
      <c r="G9" s="121"/>
      <c r="H9" s="118"/>
      <c r="I9" s="121"/>
      <c r="J9" s="121"/>
      <c r="K9" s="120"/>
      <c r="L9" s="120"/>
    </row>
    <row r="10" spans="1:12" ht="15">
      <c r="A10" s="123">
        <v>1</v>
      </c>
      <c r="B10" s="124" t="s">
        <v>310</v>
      </c>
      <c r="C10" s="125">
        <v>0</v>
      </c>
      <c r="D10" s="125">
        <v>0</v>
      </c>
      <c r="E10" s="125">
        <v>0</v>
      </c>
      <c r="F10" s="125">
        <v>0</v>
      </c>
      <c r="G10" s="125">
        <f>C10+D10+E10-F10</f>
        <v>0</v>
      </c>
      <c r="H10" s="126"/>
      <c r="I10" s="124"/>
      <c r="J10" s="124"/>
      <c r="K10" s="124"/>
      <c r="L10" s="125">
        <f>G10-K10</f>
        <v>0</v>
      </c>
    </row>
    <row r="11" spans="1:12" ht="15">
      <c r="A11" s="123">
        <v>2</v>
      </c>
      <c r="B11" s="124" t="s">
        <v>311</v>
      </c>
      <c r="C11" s="125">
        <v>0</v>
      </c>
      <c r="D11" s="125">
        <v>0</v>
      </c>
      <c r="E11" s="125">
        <v>0</v>
      </c>
      <c r="F11" s="125">
        <v>0</v>
      </c>
      <c r="G11" s="125">
        <f>C11+D11+E11-F11</f>
        <v>0</v>
      </c>
      <c r="H11" s="126"/>
      <c r="I11" s="124"/>
      <c r="J11" s="124"/>
      <c r="K11" s="124"/>
      <c r="L11" s="125">
        <f>G11-K11</f>
        <v>0</v>
      </c>
    </row>
    <row r="12" spans="1:12" ht="15">
      <c r="A12" s="123">
        <v>3</v>
      </c>
      <c r="B12" s="124" t="s">
        <v>312</v>
      </c>
      <c r="C12" s="125">
        <v>0</v>
      </c>
      <c r="D12" s="125">
        <v>0</v>
      </c>
      <c r="E12" s="125">
        <v>0</v>
      </c>
      <c r="F12" s="125">
        <v>0</v>
      </c>
      <c r="G12" s="125">
        <f>C12+D12+E12-F12</f>
        <v>0</v>
      </c>
      <c r="H12" s="126"/>
      <c r="I12" s="124"/>
      <c r="J12" s="124"/>
      <c r="K12" s="124"/>
      <c r="L12" s="125">
        <f>G12-K12</f>
        <v>0</v>
      </c>
    </row>
    <row r="13" spans="1:12" ht="15.75">
      <c r="A13" s="123"/>
      <c r="B13" s="127" t="s">
        <v>420</v>
      </c>
      <c r="C13" s="128">
        <f>SUM(C10:C12)</f>
        <v>0</v>
      </c>
      <c r="D13" s="128">
        <f t="shared" ref="D13:L13" si="0">SUM(D10:D12)</f>
        <v>0</v>
      </c>
      <c r="E13" s="128">
        <f t="shared" si="0"/>
        <v>0</v>
      </c>
      <c r="F13" s="128">
        <f t="shared" si="0"/>
        <v>0</v>
      </c>
      <c r="G13" s="128">
        <f t="shared" si="0"/>
        <v>0</v>
      </c>
      <c r="H13" s="129"/>
      <c r="I13" s="130"/>
      <c r="J13" s="130"/>
      <c r="K13" s="130"/>
      <c r="L13" s="128">
        <f t="shared" si="0"/>
        <v>0</v>
      </c>
    </row>
    <row r="14" spans="1:12" ht="15.75">
      <c r="A14" s="123" t="s">
        <v>173</v>
      </c>
      <c r="B14" s="130" t="s">
        <v>421</v>
      </c>
      <c r="C14" s="125"/>
      <c r="D14" s="125"/>
      <c r="E14" s="125"/>
      <c r="F14" s="125"/>
      <c r="G14" s="125"/>
      <c r="H14" s="126"/>
      <c r="I14" s="124"/>
      <c r="J14" s="124"/>
      <c r="K14" s="124"/>
      <c r="L14" s="124"/>
    </row>
    <row r="15" spans="1:12" ht="15">
      <c r="A15" s="123">
        <v>1</v>
      </c>
      <c r="B15" s="124" t="s">
        <v>313</v>
      </c>
      <c r="C15" s="125">
        <v>0</v>
      </c>
      <c r="D15" s="125">
        <v>0</v>
      </c>
      <c r="E15" s="125">
        <v>0</v>
      </c>
      <c r="F15" s="125">
        <v>0</v>
      </c>
      <c r="G15" s="125">
        <f t="shared" ref="G15:G19" si="1">C15+D15+E15-F15</f>
        <v>0</v>
      </c>
      <c r="H15" s="126">
        <v>0.05</v>
      </c>
      <c r="I15" s="125">
        <f>(C15+D15-F15)*H15</f>
        <v>0</v>
      </c>
      <c r="J15" s="125">
        <f>(E15*H15)/2</f>
        <v>0</v>
      </c>
      <c r="K15" s="125">
        <f>I15+J15</f>
        <v>0</v>
      </c>
      <c r="L15" s="125">
        <f>G15-K15</f>
        <v>0</v>
      </c>
    </row>
    <row r="16" spans="1:12" ht="15">
      <c r="A16" s="123">
        <v>2</v>
      </c>
      <c r="B16" s="124" t="s">
        <v>314</v>
      </c>
      <c r="C16" s="125">
        <v>0</v>
      </c>
      <c r="D16" s="125">
        <v>0</v>
      </c>
      <c r="E16" s="125">
        <v>0</v>
      </c>
      <c r="F16" s="125">
        <v>0</v>
      </c>
      <c r="G16" s="125">
        <f t="shared" si="1"/>
        <v>0</v>
      </c>
      <c r="H16" s="126">
        <v>0.05</v>
      </c>
      <c r="I16" s="125">
        <f t="shared" ref="I16:I19" si="2">(C16+D16-F16)*H16</f>
        <v>0</v>
      </c>
      <c r="J16" s="125">
        <f t="shared" ref="J16:J19" si="3">(E16*H16)/2</f>
        <v>0</v>
      </c>
      <c r="K16" s="125">
        <f t="shared" ref="K16:K19" si="4">I16+J16</f>
        <v>0</v>
      </c>
      <c r="L16" s="125">
        <f t="shared" ref="L16:L19" si="5">G16-K16</f>
        <v>0</v>
      </c>
    </row>
    <row r="17" spans="1:12" ht="15">
      <c r="A17" s="123">
        <v>3</v>
      </c>
      <c r="B17" s="124" t="s">
        <v>315</v>
      </c>
      <c r="C17" s="125">
        <v>0</v>
      </c>
      <c r="D17" s="125">
        <v>0</v>
      </c>
      <c r="E17" s="125">
        <v>0</v>
      </c>
      <c r="F17" s="125">
        <v>0</v>
      </c>
      <c r="G17" s="125">
        <f t="shared" si="1"/>
        <v>0</v>
      </c>
      <c r="H17" s="126">
        <v>0.05</v>
      </c>
      <c r="I17" s="125">
        <f t="shared" si="2"/>
        <v>0</v>
      </c>
      <c r="J17" s="125">
        <f t="shared" si="3"/>
        <v>0</v>
      </c>
      <c r="K17" s="125">
        <f t="shared" si="4"/>
        <v>0</v>
      </c>
      <c r="L17" s="125">
        <f t="shared" si="5"/>
        <v>0</v>
      </c>
    </row>
    <row r="18" spans="1:12" ht="15">
      <c r="A18" s="123">
        <v>4</v>
      </c>
      <c r="B18" s="124" t="s">
        <v>316</v>
      </c>
      <c r="C18" s="125">
        <v>0</v>
      </c>
      <c r="D18" s="125">
        <v>0</v>
      </c>
      <c r="E18" s="125">
        <v>0</v>
      </c>
      <c r="F18" s="125">
        <v>0</v>
      </c>
      <c r="G18" s="125">
        <f t="shared" si="1"/>
        <v>0</v>
      </c>
      <c r="H18" s="126">
        <v>0.05</v>
      </c>
      <c r="I18" s="125">
        <f t="shared" si="2"/>
        <v>0</v>
      </c>
      <c r="J18" s="125">
        <f t="shared" si="3"/>
        <v>0</v>
      </c>
      <c r="K18" s="125">
        <f t="shared" si="4"/>
        <v>0</v>
      </c>
      <c r="L18" s="125">
        <f t="shared" si="5"/>
        <v>0</v>
      </c>
    </row>
    <row r="19" spans="1:12" ht="15">
      <c r="A19" s="123">
        <v>5</v>
      </c>
      <c r="B19" s="124" t="s">
        <v>317</v>
      </c>
      <c r="C19" s="125">
        <v>0</v>
      </c>
      <c r="D19" s="125">
        <v>0</v>
      </c>
      <c r="E19" s="125">
        <v>0</v>
      </c>
      <c r="F19" s="125">
        <v>0</v>
      </c>
      <c r="G19" s="125">
        <f t="shared" si="1"/>
        <v>0</v>
      </c>
      <c r="H19" s="126">
        <v>0.05</v>
      </c>
      <c r="I19" s="125">
        <f t="shared" si="2"/>
        <v>0</v>
      </c>
      <c r="J19" s="125">
        <f t="shared" si="3"/>
        <v>0</v>
      </c>
      <c r="K19" s="125">
        <f t="shared" si="4"/>
        <v>0</v>
      </c>
      <c r="L19" s="125">
        <f t="shared" si="5"/>
        <v>0</v>
      </c>
    </row>
    <row r="20" spans="1:12" ht="15">
      <c r="A20" s="123">
        <v>6</v>
      </c>
      <c r="B20" s="124" t="s">
        <v>318</v>
      </c>
      <c r="C20" s="125">
        <v>0</v>
      </c>
      <c r="D20" s="125">
        <v>0</v>
      </c>
      <c r="E20" s="125">
        <v>0</v>
      </c>
      <c r="F20" s="125">
        <v>0</v>
      </c>
      <c r="G20" s="125">
        <f>C20+D20+E20-F20</f>
        <v>0</v>
      </c>
      <c r="H20" s="126"/>
      <c r="I20" s="125">
        <v>0</v>
      </c>
      <c r="J20" s="125">
        <v>0</v>
      </c>
      <c r="K20" s="125">
        <f>I20+J20</f>
        <v>0</v>
      </c>
      <c r="L20" s="125">
        <f>G20-K20</f>
        <v>0</v>
      </c>
    </row>
    <row r="21" spans="1:12" ht="15.75">
      <c r="A21" s="123"/>
      <c r="B21" s="127" t="s">
        <v>420</v>
      </c>
      <c r="C21" s="128">
        <f>SUM(C15:C19)</f>
        <v>0</v>
      </c>
      <c r="D21" s="128">
        <f>SUM(D15:D19)</f>
        <v>0</v>
      </c>
      <c r="E21" s="128">
        <f>SUM(E15:E19)</f>
        <v>0</v>
      </c>
      <c r="F21" s="128">
        <f>SUM(F15:F19)</f>
        <v>0</v>
      </c>
      <c r="G21" s="128">
        <f>SUM(G15:G19)</f>
        <v>0</v>
      </c>
      <c r="H21" s="130"/>
      <c r="I21" s="128">
        <f>SUM(I15:I19)</f>
        <v>0</v>
      </c>
      <c r="J21" s="128">
        <f>SUM(J15:J19)</f>
        <v>0</v>
      </c>
      <c r="K21" s="128">
        <f>SUM(K15:K19)</f>
        <v>0</v>
      </c>
      <c r="L21" s="128">
        <f>SUM(L15:L19)</f>
        <v>0</v>
      </c>
    </row>
    <row r="22" spans="1:12" ht="15.75">
      <c r="A22" s="123" t="s">
        <v>330</v>
      </c>
      <c r="B22" s="130" t="s">
        <v>422</v>
      </c>
      <c r="C22" s="125"/>
      <c r="D22" s="125"/>
      <c r="E22" s="125"/>
      <c r="F22" s="125"/>
      <c r="G22" s="125"/>
      <c r="H22" s="126"/>
      <c r="I22" s="125"/>
      <c r="J22" s="125"/>
      <c r="K22" s="125"/>
      <c r="L22" s="125"/>
    </row>
    <row r="23" spans="1:12" ht="15">
      <c r="A23" s="123">
        <v>1</v>
      </c>
      <c r="B23" s="124" t="s">
        <v>319</v>
      </c>
      <c r="C23" s="125">
        <v>0</v>
      </c>
      <c r="D23" s="125">
        <v>0</v>
      </c>
      <c r="E23" s="125">
        <v>0</v>
      </c>
      <c r="F23" s="125">
        <v>0</v>
      </c>
      <c r="G23" s="125">
        <f>C23+D23+E23-F23</f>
        <v>0</v>
      </c>
      <c r="H23" s="126">
        <v>0.15</v>
      </c>
      <c r="I23" s="125">
        <f>(C23+D23-F23)*H23</f>
        <v>0</v>
      </c>
      <c r="J23" s="125">
        <f>(E23*H23)/2</f>
        <v>0</v>
      </c>
      <c r="K23" s="125">
        <f>I23+J23</f>
        <v>0</v>
      </c>
      <c r="L23" s="125">
        <f>G23-K23</f>
        <v>0</v>
      </c>
    </row>
    <row r="24" spans="1:12" ht="15">
      <c r="A24" s="123">
        <v>2</v>
      </c>
      <c r="B24" s="124" t="s">
        <v>320</v>
      </c>
      <c r="C24" s="125">
        <v>0</v>
      </c>
      <c r="D24" s="125">
        <v>0</v>
      </c>
      <c r="E24" s="125">
        <v>0</v>
      </c>
      <c r="F24" s="125">
        <v>0</v>
      </c>
      <c r="G24" s="125">
        <f>C24+D24+E24-F24</f>
        <v>0</v>
      </c>
      <c r="H24" s="126">
        <v>0.15</v>
      </c>
      <c r="I24" s="125">
        <f>(C24+D24-F24)*H24</f>
        <v>0</v>
      </c>
      <c r="J24" s="125">
        <f>(E24*H24)/2</f>
        <v>0</v>
      </c>
      <c r="K24" s="125">
        <f>I24+J24</f>
        <v>0</v>
      </c>
      <c r="L24" s="125">
        <f>G24-K24</f>
        <v>0</v>
      </c>
    </row>
    <row r="25" spans="1:12" ht="15">
      <c r="A25" s="123">
        <v>3</v>
      </c>
      <c r="B25" s="124" t="s">
        <v>321</v>
      </c>
      <c r="C25" s="125">
        <v>0</v>
      </c>
      <c r="D25" s="125">
        <v>0</v>
      </c>
      <c r="E25" s="125">
        <v>0</v>
      </c>
      <c r="F25" s="125">
        <v>0</v>
      </c>
      <c r="G25" s="125">
        <f>C25+D25+E25-F25</f>
        <v>0</v>
      </c>
      <c r="H25" s="126">
        <v>0.15</v>
      </c>
      <c r="I25" s="125">
        <f>(C25+D25-F25)*H25</f>
        <v>0</v>
      </c>
      <c r="J25" s="125">
        <f>(E25*H25)/2</f>
        <v>0</v>
      </c>
      <c r="K25" s="125">
        <f>I25+J25</f>
        <v>0</v>
      </c>
      <c r="L25" s="125">
        <f>G25-K25</f>
        <v>0</v>
      </c>
    </row>
    <row r="26" spans="1:12" ht="15">
      <c r="A26" s="123">
        <v>4</v>
      </c>
      <c r="B26" s="124" t="s">
        <v>322</v>
      </c>
      <c r="C26" s="125">
        <v>0</v>
      </c>
      <c r="D26" s="125">
        <v>0</v>
      </c>
      <c r="E26" s="125">
        <v>0</v>
      </c>
      <c r="F26" s="125">
        <v>0</v>
      </c>
      <c r="G26" s="125">
        <f>C26+D26+E26-F26</f>
        <v>0</v>
      </c>
      <c r="H26" s="126">
        <v>0.15</v>
      </c>
      <c r="I26" s="125">
        <f>(C26+D26-F26)*H26</f>
        <v>0</v>
      </c>
      <c r="J26" s="125">
        <f>(E26*H26)/2</f>
        <v>0</v>
      </c>
      <c r="K26" s="125">
        <f>I26+J26</f>
        <v>0</v>
      </c>
      <c r="L26" s="125">
        <f>G26-K26</f>
        <v>0</v>
      </c>
    </row>
    <row r="27" spans="1:12" ht="15">
      <c r="A27" s="123">
        <v>5</v>
      </c>
      <c r="B27" s="124" t="s">
        <v>323</v>
      </c>
      <c r="C27" s="125">
        <v>0</v>
      </c>
      <c r="D27" s="125">
        <v>0</v>
      </c>
      <c r="E27" s="125">
        <v>0</v>
      </c>
      <c r="F27" s="125">
        <v>0</v>
      </c>
      <c r="G27" s="125">
        <f>C27+D27+E27-F27</f>
        <v>0</v>
      </c>
      <c r="H27" s="126">
        <v>0.15</v>
      </c>
      <c r="I27" s="125">
        <f>(C27+D27-F27)*H27</f>
        <v>0</v>
      </c>
      <c r="J27" s="125">
        <f>(E27*H27)/2</f>
        <v>0</v>
      </c>
      <c r="K27" s="125">
        <f>I27+J27</f>
        <v>0</v>
      </c>
      <c r="L27" s="125">
        <f>G27-K27</f>
        <v>0</v>
      </c>
    </row>
    <row r="28" spans="1:12" ht="15.75">
      <c r="A28" s="123"/>
      <c r="B28" s="127" t="s">
        <v>420</v>
      </c>
      <c r="C28" s="128">
        <f>SUM(C23:C27)</f>
        <v>0</v>
      </c>
      <c r="D28" s="128">
        <f>SUM(D23:D27)</f>
        <v>0</v>
      </c>
      <c r="E28" s="128">
        <f>SUM(E23:E27)</f>
        <v>0</v>
      </c>
      <c r="F28" s="128">
        <f>SUM(F23:F27)</f>
        <v>0</v>
      </c>
      <c r="G28" s="128">
        <f>SUM(G23:G27)</f>
        <v>0</v>
      </c>
      <c r="H28" s="130"/>
      <c r="I28" s="128">
        <f>SUM(I23:I27)</f>
        <v>0</v>
      </c>
      <c r="J28" s="128">
        <f>SUM(J23:J27)</f>
        <v>0</v>
      </c>
      <c r="K28" s="128">
        <f>SUM(K23:K27)</f>
        <v>0</v>
      </c>
      <c r="L28" s="128">
        <f>SUM(L23:L27)</f>
        <v>0</v>
      </c>
    </row>
    <row r="29" spans="1:12" ht="15.75">
      <c r="A29" s="123" t="s">
        <v>390</v>
      </c>
      <c r="B29" s="130" t="s">
        <v>423</v>
      </c>
      <c r="C29" s="125"/>
      <c r="D29" s="125"/>
      <c r="E29" s="125"/>
      <c r="F29" s="125"/>
      <c r="G29" s="125"/>
      <c r="H29" s="126"/>
      <c r="I29" s="125"/>
      <c r="J29" s="125"/>
      <c r="K29" s="125"/>
      <c r="L29" s="125"/>
    </row>
    <row r="30" spans="1:12" ht="15">
      <c r="A30" s="123">
        <v>1</v>
      </c>
      <c r="B30" s="124" t="s">
        <v>324</v>
      </c>
      <c r="C30" s="125">
        <v>0</v>
      </c>
      <c r="D30" s="125">
        <v>0</v>
      </c>
      <c r="E30" s="125">
        <v>0</v>
      </c>
      <c r="F30" s="125">
        <v>0</v>
      </c>
      <c r="G30" s="125">
        <f>C30+D30+E30-F30</f>
        <v>0</v>
      </c>
      <c r="H30" s="126">
        <v>0.1</v>
      </c>
      <c r="I30" s="125">
        <f>(C30+D30-F30)*H30</f>
        <v>0</v>
      </c>
      <c r="J30" s="125">
        <f>(E30*H30)/2</f>
        <v>0</v>
      </c>
      <c r="K30" s="125">
        <f>I30+J30</f>
        <v>0</v>
      </c>
      <c r="L30" s="125">
        <f>G30-K30</f>
        <v>0</v>
      </c>
    </row>
    <row r="31" spans="1:12" ht="15.75">
      <c r="A31" s="123"/>
      <c r="B31" s="127" t="s">
        <v>420</v>
      </c>
      <c r="C31" s="128">
        <f>SUM(C30:C30)</f>
        <v>0</v>
      </c>
      <c r="D31" s="128">
        <f>SUM(D30:D30)</f>
        <v>0</v>
      </c>
      <c r="E31" s="128">
        <f>SUM(E30:E30)</f>
        <v>0</v>
      </c>
      <c r="F31" s="128">
        <f>SUM(F30:F30)</f>
        <v>0</v>
      </c>
      <c r="G31" s="128">
        <f>SUM(G30:G30)</f>
        <v>0</v>
      </c>
      <c r="H31" s="130"/>
      <c r="I31" s="128">
        <f>SUM(I30:I30)</f>
        <v>0</v>
      </c>
      <c r="J31" s="128">
        <f>SUM(J30:J30)</f>
        <v>0</v>
      </c>
      <c r="K31" s="128">
        <f>SUM(K30:K30)</f>
        <v>0</v>
      </c>
      <c r="L31" s="128">
        <f>SUM(L30:L30)</f>
        <v>0</v>
      </c>
    </row>
    <row r="32" spans="1:12" ht="15.75">
      <c r="A32" s="123" t="s">
        <v>424</v>
      </c>
      <c r="B32" s="130" t="s">
        <v>325</v>
      </c>
      <c r="C32" s="125"/>
      <c r="D32" s="125"/>
      <c r="E32" s="125"/>
      <c r="F32" s="125"/>
      <c r="G32" s="125"/>
      <c r="H32" s="126"/>
      <c r="I32" s="125"/>
      <c r="J32" s="125"/>
      <c r="K32" s="125"/>
      <c r="L32" s="125"/>
    </row>
    <row r="33" spans="1:12" ht="15">
      <c r="A33" s="123">
        <v>1</v>
      </c>
      <c r="B33" s="124" t="s">
        <v>325</v>
      </c>
      <c r="C33" s="125">
        <v>0</v>
      </c>
      <c r="D33" s="125">
        <v>0</v>
      </c>
      <c r="E33" s="125">
        <v>0</v>
      </c>
      <c r="F33" s="125">
        <v>0</v>
      </c>
      <c r="G33" s="125">
        <f>C33+D33+E33-F33</f>
        <v>0</v>
      </c>
      <c r="H33" s="126">
        <v>0.4</v>
      </c>
      <c r="I33" s="125">
        <f>(C33+D33-F33)*H33</f>
        <v>0</v>
      </c>
      <c r="J33" s="125">
        <f>(E33*H33)/2</f>
        <v>0</v>
      </c>
      <c r="K33" s="125">
        <f>I33+J33</f>
        <v>0</v>
      </c>
      <c r="L33" s="125">
        <f>G33-K33</f>
        <v>0</v>
      </c>
    </row>
    <row r="34" spans="1:12" ht="15">
      <c r="A34" s="123">
        <v>2</v>
      </c>
      <c r="B34" s="124" t="s">
        <v>326</v>
      </c>
      <c r="C34" s="125">
        <v>0</v>
      </c>
      <c r="D34" s="125">
        <v>0</v>
      </c>
      <c r="E34" s="125">
        <v>0</v>
      </c>
      <c r="F34" s="125">
        <v>0</v>
      </c>
      <c r="G34" s="125">
        <f>C34+D34+E34-F34</f>
        <v>0</v>
      </c>
      <c r="H34" s="126">
        <v>0.4</v>
      </c>
      <c r="I34" s="125">
        <f>(C34+D34-F34)*H34</f>
        <v>0</v>
      </c>
      <c r="J34" s="125">
        <f>(E34*H34)/2</f>
        <v>0</v>
      </c>
      <c r="K34" s="125">
        <f>I34+J34</f>
        <v>0</v>
      </c>
      <c r="L34" s="125">
        <f>G34-K34</f>
        <v>0</v>
      </c>
    </row>
    <row r="35" spans="1:12" ht="15.75">
      <c r="A35" s="123"/>
      <c r="B35" s="127" t="s">
        <v>420</v>
      </c>
      <c r="C35" s="128">
        <f>SUM(C33:C34)</f>
        <v>0</v>
      </c>
      <c r="D35" s="128">
        <f t="shared" ref="D35:L35" si="6">SUM(D33:D34)</f>
        <v>0</v>
      </c>
      <c r="E35" s="128">
        <f t="shared" si="6"/>
        <v>0</v>
      </c>
      <c r="F35" s="128">
        <f t="shared" si="6"/>
        <v>0</v>
      </c>
      <c r="G35" s="128">
        <f t="shared" si="6"/>
        <v>0</v>
      </c>
      <c r="H35" s="130"/>
      <c r="I35" s="128">
        <f t="shared" si="6"/>
        <v>0</v>
      </c>
      <c r="J35" s="128">
        <f t="shared" si="6"/>
        <v>0</v>
      </c>
      <c r="K35" s="128">
        <f t="shared" si="6"/>
        <v>0</v>
      </c>
      <c r="L35" s="128">
        <f t="shared" si="6"/>
        <v>0</v>
      </c>
    </row>
    <row r="36" spans="1:12" ht="15.75">
      <c r="A36" s="123" t="s">
        <v>425</v>
      </c>
      <c r="B36" s="130" t="s">
        <v>216</v>
      </c>
      <c r="C36" s="125"/>
      <c r="D36" s="125"/>
      <c r="E36" s="125"/>
      <c r="F36" s="125"/>
      <c r="G36" s="125"/>
      <c r="H36" s="126"/>
      <c r="I36" s="125"/>
      <c r="J36" s="125"/>
      <c r="K36" s="125"/>
      <c r="L36" s="125"/>
    </row>
    <row r="37" spans="1:12" ht="15">
      <c r="A37" s="131">
        <v>1</v>
      </c>
      <c r="B37" s="124" t="s">
        <v>327</v>
      </c>
      <c r="C37" s="125">
        <v>0</v>
      </c>
      <c r="D37" s="125">
        <v>0</v>
      </c>
      <c r="E37" s="125">
        <v>0</v>
      </c>
      <c r="F37" s="125">
        <v>0</v>
      </c>
      <c r="G37" s="125">
        <f>C37+D37+E37-F37</f>
        <v>0</v>
      </c>
      <c r="H37" s="126">
        <v>1</v>
      </c>
      <c r="I37" s="125">
        <f>(C37+D37-F37)*H37</f>
        <v>0</v>
      </c>
      <c r="J37" s="125">
        <f>(E37*H37)</f>
        <v>0</v>
      </c>
      <c r="K37" s="125">
        <f>I37+J37</f>
        <v>0</v>
      </c>
      <c r="L37" s="125">
        <f>G37-K37</f>
        <v>0</v>
      </c>
    </row>
    <row r="38" spans="1:12" ht="15.75">
      <c r="A38" s="123"/>
      <c r="B38" s="127" t="s">
        <v>420</v>
      </c>
      <c r="C38" s="128">
        <f>C37</f>
        <v>0</v>
      </c>
      <c r="D38" s="128">
        <f t="shared" ref="D38:L38" si="7">D37</f>
        <v>0</v>
      </c>
      <c r="E38" s="128">
        <f t="shared" si="7"/>
        <v>0</v>
      </c>
      <c r="F38" s="128">
        <f t="shared" si="7"/>
        <v>0</v>
      </c>
      <c r="G38" s="128">
        <f t="shared" si="7"/>
        <v>0</v>
      </c>
      <c r="H38" s="130"/>
      <c r="I38" s="128">
        <f t="shared" si="7"/>
        <v>0</v>
      </c>
      <c r="J38" s="128">
        <f t="shared" si="7"/>
        <v>0</v>
      </c>
      <c r="K38" s="128">
        <f t="shared" si="7"/>
        <v>0</v>
      </c>
      <c r="L38" s="128">
        <f t="shared" si="7"/>
        <v>0</v>
      </c>
    </row>
    <row r="39" spans="1:12" ht="15.75">
      <c r="A39" s="123"/>
      <c r="B39" s="130"/>
      <c r="C39" s="125"/>
      <c r="D39" s="125"/>
      <c r="E39" s="125"/>
      <c r="F39" s="125"/>
      <c r="G39" s="125"/>
      <c r="H39" s="126"/>
      <c r="I39" s="125"/>
      <c r="J39" s="125"/>
      <c r="K39" s="125"/>
      <c r="L39" s="125"/>
    </row>
    <row r="40" spans="1:12" ht="15.75">
      <c r="A40" s="123"/>
      <c r="B40" s="130" t="s">
        <v>426</v>
      </c>
      <c r="C40" s="128">
        <f>C13+C21+C28+C31+C35+C38</f>
        <v>0</v>
      </c>
      <c r="D40" s="128">
        <f t="shared" ref="D40:L40" si="8">D13+D21+D28+D31+D35+D38</f>
        <v>0</v>
      </c>
      <c r="E40" s="128">
        <f t="shared" si="8"/>
        <v>0</v>
      </c>
      <c r="F40" s="128">
        <f t="shared" si="8"/>
        <v>0</v>
      </c>
      <c r="G40" s="128">
        <f t="shared" si="8"/>
        <v>0</v>
      </c>
      <c r="H40" s="128"/>
      <c r="I40" s="128">
        <f t="shared" si="8"/>
        <v>0</v>
      </c>
      <c r="J40" s="128">
        <f t="shared" si="8"/>
        <v>0</v>
      </c>
      <c r="K40" s="128">
        <f t="shared" si="8"/>
        <v>0</v>
      </c>
      <c r="L40" s="128">
        <f t="shared" si="8"/>
        <v>0</v>
      </c>
    </row>
    <row r="41" spans="1:12" ht="15.75">
      <c r="A41" s="123"/>
      <c r="B41" s="130" t="s">
        <v>427</v>
      </c>
      <c r="C41" s="128">
        <v>0</v>
      </c>
      <c r="D41" s="128">
        <v>0</v>
      </c>
      <c r="E41" s="128">
        <v>0</v>
      </c>
      <c r="F41" s="128">
        <v>0</v>
      </c>
      <c r="G41" s="125">
        <f>C41+D41+E41-F41</f>
        <v>0</v>
      </c>
      <c r="H41" s="130"/>
      <c r="I41" s="128">
        <v>0</v>
      </c>
      <c r="J41" s="128">
        <v>0</v>
      </c>
      <c r="K41" s="128">
        <f>I41+J41</f>
        <v>0</v>
      </c>
      <c r="L41" s="128">
        <v>0</v>
      </c>
    </row>
  </sheetData>
  <mergeCells count="19">
    <mergeCell ref="I6:J6"/>
    <mergeCell ref="K6:K8"/>
    <mergeCell ref="L6:L8"/>
    <mergeCell ref="D7:D8"/>
    <mergeCell ref="E7:E8"/>
    <mergeCell ref="I7:I8"/>
    <mergeCell ref="J7:J8"/>
    <mergeCell ref="G6:G8"/>
    <mergeCell ref="H6:H8"/>
    <mergeCell ref="B1:L1"/>
    <mergeCell ref="A2:L2"/>
    <mergeCell ref="A3:L3"/>
    <mergeCell ref="A4:L4"/>
    <mergeCell ref="A5:L5"/>
    <mergeCell ref="A6:A8"/>
    <mergeCell ref="B6:B8"/>
    <mergeCell ref="C6:C8"/>
    <mergeCell ref="D6:E6"/>
    <mergeCell ref="F6:F8"/>
  </mergeCells>
  <pageMargins left="0.7" right="0.7" top="0.75" bottom="0.75" header="0.3" footer="0.3"/>
  <pageSetup paperSize="9" scale="72"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9</vt:i4>
      </vt:variant>
    </vt:vector>
  </HeadingPairs>
  <TitlesOfParts>
    <vt:vector size="28" baseType="lpstr">
      <vt:lpstr>DataSheet</vt:lpstr>
      <vt:lpstr>BS 25</vt:lpstr>
      <vt:lpstr>BS Schedules</vt:lpstr>
      <vt:lpstr>I&amp;E 25</vt:lpstr>
      <vt:lpstr>I&amp;E SCHEDULES</vt:lpstr>
      <vt:lpstr>Notes 25</vt:lpstr>
      <vt:lpstr>R&amp;P 25</vt:lpstr>
      <vt:lpstr>R &amp; P Schedule</vt:lpstr>
      <vt:lpstr>FA</vt:lpstr>
      <vt:lpstr>Annexure 15</vt:lpstr>
      <vt:lpstr>10 B</vt:lpstr>
      <vt:lpstr>10B SUMMARY</vt:lpstr>
      <vt:lpstr>10B Annex 1</vt:lpstr>
      <vt:lpstr>10B Annex 2</vt:lpstr>
      <vt:lpstr>10B Annex 3</vt:lpstr>
      <vt:lpstr>10B Sch1</vt:lpstr>
      <vt:lpstr>10B Sch2</vt:lpstr>
      <vt:lpstr>10B Sch 3</vt:lpstr>
      <vt:lpstr>NOTES TO ACCOUNTS </vt:lpstr>
      <vt:lpstr>'10 B'!Print_Area</vt:lpstr>
      <vt:lpstr>'10B Annex 1'!Print_Area</vt:lpstr>
      <vt:lpstr>'10B Annex 2'!Print_Area</vt:lpstr>
      <vt:lpstr>'10B Annex 3'!Print_Area</vt:lpstr>
      <vt:lpstr>'10B Sch1'!Print_Area</vt:lpstr>
      <vt:lpstr>'10B Sch2'!Print_Area</vt:lpstr>
      <vt:lpstr>'Annexure 15'!Print_Area</vt:lpstr>
      <vt:lpstr>'I&amp;E SCHEDULES'!Print_Area</vt:lpstr>
      <vt:lpstr>'NOTES TO ACCOUNTS '!Print_Area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dc:creator>
  <cp:lastModifiedBy>Admin</cp:lastModifiedBy>
  <cp:lastPrinted>2025-06-03T09:38:31Z</cp:lastPrinted>
  <dcterms:created xsi:type="dcterms:W3CDTF">2025-03-12T09:21:38Z</dcterms:created>
  <dcterms:modified xsi:type="dcterms:W3CDTF">2025-06-06T07:20:37Z</dcterms:modified>
</cp:coreProperties>
</file>