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DCDE9385-62B4-42D0-9616-9595066E6F83}" xr6:coauthVersionLast="47" xr6:coauthVersionMax="47" xr10:uidLastSave="{00000000-0000-0000-0000-000000000000}"/>
  <bookViews>
    <workbookView xWindow="-120" yWindow="-120" windowWidth="20730" windowHeight="11160" firstSheet="7" activeTab="12" xr2:uid="{00000000-000D-0000-FFFF-FFFF00000000}"/>
  </bookViews>
  <sheets>
    <sheet name="Data Sheet" sheetId="8" r:id="rId1"/>
    <sheet name="R&amp;P" sheetId="1" r:id="rId2"/>
    <sheet name="R&amp;P Schedules" sheetId="2" r:id="rId3"/>
    <sheet name="I&amp;E" sheetId="3" r:id="rId4"/>
    <sheet name="I&amp;E SCHEDULES" sheetId="7" r:id="rId5"/>
    <sheet name="BS" sheetId="4" r:id="rId6"/>
    <sheet name="BS Schedules" sheetId="6" r:id="rId7"/>
    <sheet name="FA" sheetId="5" r:id="rId8"/>
    <sheet name="Instructions" sheetId="9" r:id="rId9"/>
    <sheet name="Annexure 15" sheetId="17" r:id="rId10"/>
    <sheet name="10 B" sheetId="31" r:id="rId11"/>
    <sheet name="10B Annex 1" sheetId="32" r:id="rId12"/>
    <sheet name="10B Annex 2" sheetId="33" r:id="rId13"/>
    <sheet name="10B Annex 3" sheetId="34" r:id="rId14"/>
    <sheet name="10B Sch1" sheetId="35" r:id="rId15"/>
    <sheet name="10B Sch2" sheetId="36" r:id="rId16"/>
    <sheet name="10B Sch 3" sheetId="37" r:id="rId17"/>
    <sheet name="10B Sch 2 old" sheetId="15" state="hidden" r:id="rId18"/>
  </sheets>
  <externalReferences>
    <externalReference r:id="rId19"/>
    <externalReference r:id="rId20"/>
  </externalReferences>
  <definedNames>
    <definedName name="_xlnm.Print_Area" localSheetId="10">'10 B'!$A$1:$A$33</definedName>
    <definedName name="_xlnm.Print_Area" localSheetId="11">'10B Annex 1'!$A$1:$W$14</definedName>
    <definedName name="_xlnm.Print_Area" localSheetId="12">'10B Annex 2'!$A$1:$H$87</definedName>
    <definedName name="_xlnm.Print_Area" localSheetId="13">'10B Annex 3'!$A$1:$E$16</definedName>
    <definedName name="_xlnm.Print_Area" localSheetId="17">'10B Sch 2 old'!$A$1:$AA$58</definedName>
    <definedName name="_xlnm.Print_Area" localSheetId="14">'10B Sch1'!$A$1:$P$43</definedName>
    <definedName name="_xlnm.Print_Area" localSheetId="15">'10B Sch2'!$A$1:$L$81</definedName>
    <definedName name="_xlnm.Print_Area" localSheetId="9">'Annexure 15'!$A$1:$G$76</definedName>
    <definedName name="_xlnm.Print_Area" localSheetId="0">'Data Sheet'!$A$4:$B$45</definedName>
    <definedName name="Sheet_1_ListCol_7">[1]INTER!$G$8:$G$19</definedName>
  </definedNames>
  <calcPr calcId="181029"/>
</workbook>
</file>

<file path=xl/calcChain.xml><?xml version="1.0" encoding="utf-8"?>
<calcChain xmlns="http://schemas.openxmlformats.org/spreadsheetml/2006/main">
  <c r="H4" i="33" l="1"/>
  <c r="H5" i="33" s="1"/>
  <c r="H6" i="33" s="1"/>
  <c r="H10" i="33" s="1"/>
  <c r="G25" i="33"/>
  <c r="G29" i="33" s="1"/>
  <c r="G30" i="33" s="1"/>
  <c r="F19" i="33"/>
  <c r="H46" i="33"/>
  <c r="H41" i="33"/>
  <c r="F18" i="33"/>
  <c r="F17" i="33"/>
  <c r="F16" i="33"/>
  <c r="F15" i="33"/>
  <c r="F14" i="33"/>
  <c r="F13" i="33"/>
  <c r="F58" i="36"/>
  <c r="F52" i="36"/>
  <c r="G46" i="36"/>
  <c r="D41" i="36"/>
  <c r="H51" i="33" s="1"/>
  <c r="D30" i="36"/>
  <c r="D21" i="36"/>
  <c r="O43" i="35"/>
  <c r="M43" i="35"/>
  <c r="I43" i="35"/>
  <c r="F43" i="35"/>
  <c r="C43" i="35"/>
  <c r="B43" i="35"/>
  <c r="M28" i="35"/>
  <c r="F28" i="35"/>
  <c r="E15" i="34"/>
  <c r="E14" i="34"/>
  <c r="E13" i="34"/>
  <c r="H50" i="33"/>
  <c r="H48" i="33"/>
  <c r="H47" i="33"/>
  <c r="F29" i="33"/>
  <c r="F30" i="33" s="1"/>
  <c r="H28" i="33"/>
  <c r="H27" i="33"/>
  <c r="H26" i="33"/>
  <c r="H9" i="33"/>
  <c r="H7" i="33"/>
  <c r="F20" i="33" l="1"/>
  <c r="G20" i="33" s="1"/>
  <c r="H11" i="33" s="1"/>
  <c r="H21" i="33" s="1"/>
  <c r="H25" i="33"/>
  <c r="H29" i="33" s="1"/>
  <c r="H30" i="33" s="1"/>
  <c r="H43" i="33" s="1"/>
  <c r="H45" i="33" l="1"/>
  <c r="H59" i="33"/>
  <c r="H62" i="33" l="1"/>
  <c r="H63" i="33" s="1"/>
  <c r="A3" i="17" l="1"/>
  <c r="A76" i="17"/>
  <c r="A75" i="17"/>
  <c r="E72" i="17"/>
  <c r="E64" i="17"/>
  <c r="F50" i="17"/>
  <c r="E50" i="17"/>
  <c r="D50" i="17"/>
  <c r="C50" i="17"/>
  <c r="G49" i="17"/>
  <c r="G48" i="17"/>
  <c r="G47" i="17"/>
  <c r="G46" i="17"/>
  <c r="G45" i="17"/>
  <c r="G44" i="17"/>
  <c r="G43" i="17"/>
  <c r="G42" i="17"/>
  <c r="G41" i="17"/>
  <c r="G40" i="17"/>
  <c r="G39" i="17"/>
  <c r="G38" i="17"/>
  <c r="F36" i="17"/>
  <c r="E36" i="17"/>
  <c r="D36" i="17"/>
  <c r="C36" i="17"/>
  <c r="G35" i="17"/>
  <c r="D63" i="17" s="1"/>
  <c r="G34" i="17"/>
  <c r="D62" i="17" s="1"/>
  <c r="G33" i="17"/>
  <c r="D61" i="17" s="1"/>
  <c r="G32" i="17"/>
  <c r="D60" i="17" s="1"/>
  <c r="G31" i="17"/>
  <c r="D59" i="17" s="1"/>
  <c r="G30" i="17"/>
  <c r="D58" i="17" s="1"/>
  <c r="G29" i="17"/>
  <c r="D57" i="17" s="1"/>
  <c r="G28" i="17"/>
  <c r="D56" i="17" s="1"/>
  <c r="G27" i="17"/>
  <c r="D55" i="17" s="1"/>
  <c r="G26" i="17"/>
  <c r="D54" i="17" s="1"/>
  <c r="G25" i="17"/>
  <c r="D53" i="17" s="1"/>
  <c r="G24" i="17"/>
  <c r="F22" i="17"/>
  <c r="E22" i="17"/>
  <c r="D22" i="17"/>
  <c r="C22" i="17"/>
  <c r="G21" i="17"/>
  <c r="G20" i="17"/>
  <c r="G19" i="17"/>
  <c r="G18" i="17"/>
  <c r="G17" i="17"/>
  <c r="G16" i="17"/>
  <c r="G15" i="17"/>
  <c r="G14" i="17"/>
  <c r="G13" i="17"/>
  <c r="G12" i="17"/>
  <c r="G11" i="17"/>
  <c r="G10" i="17"/>
  <c r="G22" i="17" l="1"/>
  <c r="G36" i="17"/>
  <c r="G50" i="17"/>
  <c r="D52" i="17"/>
  <c r="D64" i="17" s="1"/>
  <c r="D71" i="6"/>
  <c r="D157" i="6"/>
  <c r="D149" i="6"/>
  <c r="D148" i="6"/>
  <c r="D150" i="6" s="1"/>
  <c r="B95" i="6"/>
  <c r="B94" i="6"/>
  <c r="D398" i="2"/>
  <c r="M35" i="1" s="1"/>
  <c r="D10" i="2"/>
  <c r="F7" i="1" s="1"/>
  <c r="D93" i="7" l="1"/>
  <c r="E93" i="7"/>
  <c r="C92" i="7"/>
  <c r="F92" i="7" s="1"/>
  <c r="C91" i="7"/>
  <c r="F91" i="7" s="1"/>
  <c r="C89" i="7"/>
  <c r="F89" i="7" s="1"/>
  <c r="C88" i="7"/>
  <c r="A4" i="5"/>
  <c r="A2" i="5"/>
  <c r="C93" i="7" l="1"/>
  <c r="F88" i="7"/>
  <c r="F93" i="7" s="1"/>
  <c r="B101" i="6"/>
  <c r="B100" i="6"/>
  <c r="D121" i="6"/>
  <c r="D120" i="6"/>
  <c r="D119" i="6"/>
  <c r="B120" i="6"/>
  <c r="B121" i="6"/>
  <c r="B119" i="6"/>
  <c r="K18" i="4"/>
  <c r="D32" i="6"/>
  <c r="D8" i="6"/>
  <c r="D320" i="7"/>
  <c r="E320" i="7"/>
  <c r="C319" i="7"/>
  <c r="C320" i="7" s="1"/>
  <c r="D122" i="7"/>
  <c r="E122" i="7"/>
  <c r="C121" i="7"/>
  <c r="F121" i="7" s="1"/>
  <c r="C120" i="7"/>
  <c r="F120" i="7" s="1"/>
  <c r="D133" i="7"/>
  <c r="E133" i="7"/>
  <c r="C127" i="7"/>
  <c r="F127" i="7" s="1"/>
  <c r="C128" i="7"/>
  <c r="F128" i="7" s="1"/>
  <c r="C129" i="7"/>
  <c r="F129" i="7" s="1"/>
  <c r="C130" i="7"/>
  <c r="F130" i="7" s="1"/>
  <c r="C131" i="7"/>
  <c r="F131" i="7" s="1"/>
  <c r="C132" i="7"/>
  <c r="F132" i="7" s="1"/>
  <c r="D116" i="7"/>
  <c r="E116" i="7"/>
  <c r="C104" i="7"/>
  <c r="F104" i="7" s="1"/>
  <c r="C105" i="7"/>
  <c r="F105" i="7" s="1"/>
  <c r="C106" i="7"/>
  <c r="F106" i="7" s="1"/>
  <c r="C107" i="7"/>
  <c r="F107" i="7" s="1"/>
  <c r="C108" i="7"/>
  <c r="F108" i="7" s="1"/>
  <c r="C109" i="7"/>
  <c r="F109" i="7" s="1"/>
  <c r="C110" i="7"/>
  <c r="F110" i="7" s="1"/>
  <c r="C111" i="7"/>
  <c r="F111" i="7" s="1"/>
  <c r="C112" i="7"/>
  <c r="F112" i="7" s="1"/>
  <c r="C113" i="7"/>
  <c r="F113" i="7" s="1"/>
  <c r="C114" i="7"/>
  <c r="F114" i="7" s="1"/>
  <c r="C115" i="7"/>
  <c r="F115" i="7" s="1"/>
  <c r="D99" i="7"/>
  <c r="E99" i="7"/>
  <c r="C98" i="7"/>
  <c r="F98" i="7" s="1"/>
  <c r="D83" i="7"/>
  <c r="E83" i="7"/>
  <c r="D78" i="7"/>
  <c r="E78" i="7"/>
  <c r="C77" i="7"/>
  <c r="F77" i="7" s="1"/>
  <c r="C76" i="7"/>
  <c r="F76" i="7" s="1"/>
  <c r="C75" i="7"/>
  <c r="F75" i="7" s="1"/>
  <c r="C74" i="7"/>
  <c r="F74" i="7" s="1"/>
  <c r="C73" i="7"/>
  <c r="F73" i="7" s="1"/>
  <c r="C72" i="7"/>
  <c r="F72" i="7" s="1"/>
  <c r="E68" i="7"/>
  <c r="D68" i="7"/>
  <c r="C67" i="7"/>
  <c r="F67" i="7" s="1"/>
  <c r="C66" i="7"/>
  <c r="F66" i="7" s="1"/>
  <c r="C65" i="7"/>
  <c r="F65" i="7" s="1"/>
  <c r="C64" i="7"/>
  <c r="F64" i="7" s="1"/>
  <c r="C63" i="7"/>
  <c r="F63" i="7" s="1"/>
  <c r="C62" i="7"/>
  <c r="F62" i="7" s="1"/>
  <c r="C61" i="7"/>
  <c r="F61" i="7" s="1"/>
  <c r="C60" i="7"/>
  <c r="F60" i="7" s="1"/>
  <c r="C59" i="7"/>
  <c r="F59" i="7" s="1"/>
  <c r="C58" i="7"/>
  <c r="F58" i="7" s="1"/>
  <c r="C57" i="7"/>
  <c r="F57" i="7" s="1"/>
  <c r="C56" i="7"/>
  <c r="F56" i="7" s="1"/>
  <c r="C55" i="7"/>
  <c r="F55" i="7" s="1"/>
  <c r="C54" i="7"/>
  <c r="F54" i="7" s="1"/>
  <c r="C53" i="7"/>
  <c r="F53" i="7" s="1"/>
  <c r="E48" i="7"/>
  <c r="D48" i="7"/>
  <c r="C42" i="7"/>
  <c r="F42" i="7" s="1"/>
  <c r="C43" i="7"/>
  <c r="F43" i="7" s="1"/>
  <c r="C44" i="7"/>
  <c r="F44" i="7" s="1"/>
  <c r="C45" i="7"/>
  <c r="F45" i="7" s="1"/>
  <c r="C46" i="7"/>
  <c r="F46" i="7" s="1"/>
  <c r="C47" i="7"/>
  <c r="F47" i="7" s="1"/>
  <c r="D37" i="7"/>
  <c r="E37" i="7"/>
  <c r="C32" i="7"/>
  <c r="F32" i="7" s="1"/>
  <c r="C33" i="7"/>
  <c r="F33" i="7" s="1"/>
  <c r="C34" i="7"/>
  <c r="F34" i="7" s="1"/>
  <c r="C35" i="7"/>
  <c r="F35" i="7" s="1"/>
  <c r="C36" i="7"/>
  <c r="F36" i="7" s="1"/>
  <c r="D27" i="7"/>
  <c r="E27" i="7"/>
  <c r="D148" i="7"/>
  <c r="E148" i="7"/>
  <c r="C140" i="7"/>
  <c r="F140" i="7" s="1"/>
  <c r="C141" i="7"/>
  <c r="F141" i="7" s="1"/>
  <c r="C142" i="7"/>
  <c r="F142" i="7" s="1"/>
  <c r="C143" i="7"/>
  <c r="F143" i="7" s="1"/>
  <c r="C144" i="7"/>
  <c r="F144" i="7" s="1"/>
  <c r="C145" i="7"/>
  <c r="F145" i="7" s="1"/>
  <c r="C146" i="7"/>
  <c r="F146" i="7" s="1"/>
  <c r="C147" i="7"/>
  <c r="F147" i="7" s="1"/>
  <c r="D159" i="7"/>
  <c r="E159" i="7"/>
  <c r="C153" i="7"/>
  <c r="F153" i="7" s="1"/>
  <c r="C154" i="7"/>
  <c r="F154" i="7" s="1"/>
  <c r="C155" i="7"/>
  <c r="F155" i="7" s="1"/>
  <c r="C156" i="7"/>
  <c r="F156" i="7" s="1"/>
  <c r="C157" i="7"/>
  <c r="F157" i="7" s="1"/>
  <c r="C158" i="7"/>
  <c r="F158" i="7" s="1"/>
  <c r="D165" i="7"/>
  <c r="E165" i="7"/>
  <c r="C164" i="7"/>
  <c r="F164" i="7" s="1"/>
  <c r="D178" i="7"/>
  <c r="E178" i="7"/>
  <c r="C170" i="7"/>
  <c r="F170" i="7" s="1"/>
  <c r="C171" i="7"/>
  <c r="F171" i="7" s="1"/>
  <c r="C172" i="7"/>
  <c r="F172" i="7" s="1"/>
  <c r="C173" i="7"/>
  <c r="F173" i="7" s="1"/>
  <c r="C174" i="7"/>
  <c r="F174" i="7" s="1"/>
  <c r="C175" i="7"/>
  <c r="F175" i="7" s="1"/>
  <c r="C176" i="7"/>
  <c r="F176" i="7" s="1"/>
  <c r="C177" i="7"/>
  <c r="F177" i="7" s="1"/>
  <c r="D214" i="7"/>
  <c r="E214" i="7"/>
  <c r="C183" i="7"/>
  <c r="F183" i="7" s="1"/>
  <c r="C184" i="7"/>
  <c r="F184" i="7" s="1"/>
  <c r="C185" i="7"/>
  <c r="F185" i="7" s="1"/>
  <c r="C186" i="7"/>
  <c r="F186" i="7" s="1"/>
  <c r="C187" i="7"/>
  <c r="F187" i="7" s="1"/>
  <c r="C188" i="7"/>
  <c r="F188" i="7" s="1"/>
  <c r="C189" i="7"/>
  <c r="F189" i="7" s="1"/>
  <c r="C190" i="7"/>
  <c r="F190" i="7" s="1"/>
  <c r="C191" i="7"/>
  <c r="F191" i="7" s="1"/>
  <c r="C192" i="7"/>
  <c r="F192" i="7" s="1"/>
  <c r="C193" i="7"/>
  <c r="F193" i="7" s="1"/>
  <c r="C194" i="7"/>
  <c r="F194" i="7" s="1"/>
  <c r="C195" i="7"/>
  <c r="F195" i="7" s="1"/>
  <c r="C196" i="7"/>
  <c r="F196" i="7" s="1"/>
  <c r="C197" i="7"/>
  <c r="F197" i="7" s="1"/>
  <c r="C198" i="7"/>
  <c r="F198" i="7" s="1"/>
  <c r="C199" i="7"/>
  <c r="F199" i="7" s="1"/>
  <c r="C200" i="7"/>
  <c r="F200" i="7" s="1"/>
  <c r="C201" i="7"/>
  <c r="F201" i="7" s="1"/>
  <c r="C202" i="7"/>
  <c r="F202" i="7" s="1"/>
  <c r="C203" i="7"/>
  <c r="F203" i="7" s="1"/>
  <c r="C204" i="7"/>
  <c r="F204" i="7" s="1"/>
  <c r="C205" i="7"/>
  <c r="F205" i="7" s="1"/>
  <c r="C206" i="7"/>
  <c r="F206" i="7" s="1"/>
  <c r="C207" i="7"/>
  <c r="F207" i="7" s="1"/>
  <c r="C208" i="7"/>
  <c r="F208" i="7" s="1"/>
  <c r="C209" i="7"/>
  <c r="F209" i="7" s="1"/>
  <c r="C210" i="7"/>
  <c r="F210" i="7" s="1"/>
  <c r="C211" i="7"/>
  <c r="F211" i="7" s="1"/>
  <c r="C212" i="7"/>
  <c r="F212" i="7" s="1"/>
  <c r="C213" i="7"/>
  <c r="F213" i="7" s="1"/>
  <c r="D229" i="7"/>
  <c r="E229" i="7"/>
  <c r="C219" i="7"/>
  <c r="F219" i="7" s="1"/>
  <c r="C220" i="7"/>
  <c r="F220" i="7" s="1"/>
  <c r="C221" i="7"/>
  <c r="F221" i="7" s="1"/>
  <c r="C222" i="7"/>
  <c r="F222" i="7" s="1"/>
  <c r="C223" i="7"/>
  <c r="F223" i="7" s="1"/>
  <c r="C224" i="7"/>
  <c r="F224" i="7" s="1"/>
  <c r="C225" i="7"/>
  <c r="F225" i="7" s="1"/>
  <c r="C226" i="7"/>
  <c r="F226" i="7" s="1"/>
  <c r="C227" i="7"/>
  <c r="F227" i="7" s="1"/>
  <c r="C228" i="7"/>
  <c r="F228" i="7" s="1"/>
  <c r="D239" i="7"/>
  <c r="E239" i="7"/>
  <c r="C234" i="7"/>
  <c r="F234" i="7" s="1"/>
  <c r="C235" i="7"/>
  <c r="F235" i="7" s="1"/>
  <c r="C236" i="7"/>
  <c r="F236" i="7" s="1"/>
  <c r="C237" i="7"/>
  <c r="F237" i="7" s="1"/>
  <c r="C238" i="7"/>
  <c r="F238" i="7" s="1"/>
  <c r="D248" i="7"/>
  <c r="E248" i="7"/>
  <c r="C244" i="7"/>
  <c r="F244" i="7" s="1"/>
  <c r="C245" i="7"/>
  <c r="F245" i="7" s="1"/>
  <c r="C246" i="7"/>
  <c r="F246" i="7" s="1"/>
  <c r="C247" i="7"/>
  <c r="F247" i="7" s="1"/>
  <c r="D258" i="7"/>
  <c r="E258" i="7"/>
  <c r="C253" i="7"/>
  <c r="F253" i="7" s="1"/>
  <c r="C254" i="7"/>
  <c r="F254" i="7" s="1"/>
  <c r="C255" i="7"/>
  <c r="F255" i="7" s="1"/>
  <c r="C256" i="7"/>
  <c r="F256" i="7" s="1"/>
  <c r="C257" i="7"/>
  <c r="F257" i="7" s="1"/>
  <c r="D269" i="7"/>
  <c r="E269" i="7"/>
  <c r="C263" i="7"/>
  <c r="F263" i="7" s="1"/>
  <c r="C264" i="7"/>
  <c r="F264" i="7" s="1"/>
  <c r="C265" i="7"/>
  <c r="F265" i="7" s="1"/>
  <c r="C266" i="7"/>
  <c r="F266" i="7" s="1"/>
  <c r="C267" i="7"/>
  <c r="F267" i="7" s="1"/>
  <c r="C268" i="7"/>
  <c r="F268" i="7" s="1"/>
  <c r="D277" i="7"/>
  <c r="E277" i="7"/>
  <c r="C274" i="7"/>
  <c r="F274" i="7" s="1"/>
  <c r="C275" i="7"/>
  <c r="F275" i="7" s="1"/>
  <c r="C276" i="7"/>
  <c r="F276" i="7" s="1"/>
  <c r="D310" i="7"/>
  <c r="E310" i="7"/>
  <c r="C282" i="7"/>
  <c r="F282" i="7" s="1"/>
  <c r="C283" i="7"/>
  <c r="F283" i="7" s="1"/>
  <c r="C284" i="7"/>
  <c r="F284" i="7" s="1"/>
  <c r="C285" i="7"/>
  <c r="F285" i="7" s="1"/>
  <c r="C286" i="7"/>
  <c r="F286" i="7" s="1"/>
  <c r="C287" i="7"/>
  <c r="F287" i="7" s="1"/>
  <c r="C288" i="7"/>
  <c r="F288" i="7" s="1"/>
  <c r="C289" i="7"/>
  <c r="F289" i="7" s="1"/>
  <c r="C290" i="7"/>
  <c r="F290" i="7" s="1"/>
  <c r="C291" i="7"/>
  <c r="F291" i="7" s="1"/>
  <c r="C292" i="7"/>
  <c r="F292" i="7" s="1"/>
  <c r="C293" i="7"/>
  <c r="F293" i="7" s="1"/>
  <c r="C294" i="7"/>
  <c r="F294" i="7" s="1"/>
  <c r="C295" i="7"/>
  <c r="F295" i="7" s="1"/>
  <c r="C296" i="7"/>
  <c r="F296" i="7" s="1"/>
  <c r="C297" i="7"/>
  <c r="F297" i="7" s="1"/>
  <c r="C298" i="7"/>
  <c r="F298" i="7" s="1"/>
  <c r="C299" i="7"/>
  <c r="F299" i="7" s="1"/>
  <c r="C300" i="7"/>
  <c r="F300" i="7" s="1"/>
  <c r="C301" i="7"/>
  <c r="F301" i="7" s="1"/>
  <c r="C302" i="7"/>
  <c r="F302" i="7" s="1"/>
  <c r="C303" i="7"/>
  <c r="F303" i="7" s="1"/>
  <c r="C304" i="7"/>
  <c r="F304" i="7" s="1"/>
  <c r="C305" i="7"/>
  <c r="F305" i="7" s="1"/>
  <c r="C306" i="7"/>
  <c r="F306" i="7" s="1"/>
  <c r="C307" i="7"/>
  <c r="F307" i="7" s="1"/>
  <c r="C308" i="7"/>
  <c r="F308" i="7" s="1"/>
  <c r="C309" i="7"/>
  <c r="F309" i="7" s="1"/>
  <c r="D315" i="7"/>
  <c r="E315" i="7"/>
  <c r="C314" i="7"/>
  <c r="F314" i="7" s="1"/>
  <c r="F315" i="7" s="1"/>
  <c r="G32" i="3" s="1"/>
  <c r="C281" i="7"/>
  <c r="F281" i="7" s="1"/>
  <c r="C273" i="7"/>
  <c r="C262" i="7"/>
  <c r="C252" i="7"/>
  <c r="C243" i="7"/>
  <c r="C233" i="7"/>
  <c r="F233" i="7" s="1"/>
  <c r="C218" i="7"/>
  <c r="C182" i="7"/>
  <c r="C169" i="7"/>
  <c r="C163" i="7"/>
  <c r="F163" i="7" s="1"/>
  <c r="C152" i="7"/>
  <c r="C139" i="7"/>
  <c r="F139" i="7" s="1"/>
  <c r="C126" i="7"/>
  <c r="C103" i="7"/>
  <c r="C97" i="7"/>
  <c r="C99" i="7" s="1"/>
  <c r="C82" i="7"/>
  <c r="C83" i="7" s="1"/>
  <c r="C52" i="7"/>
  <c r="C41" i="7"/>
  <c r="C31" i="7"/>
  <c r="F31" i="7" s="1"/>
  <c r="C25" i="7"/>
  <c r="F25" i="7" s="1"/>
  <c r="C26" i="7"/>
  <c r="F26" i="7" s="1"/>
  <c r="F327" i="7"/>
  <c r="C327" i="7"/>
  <c r="E327" i="7"/>
  <c r="D327" i="7"/>
  <c r="C10" i="7"/>
  <c r="F10" i="7" s="1"/>
  <c r="C11" i="7"/>
  <c r="F11" i="7" s="1"/>
  <c r="C12" i="7"/>
  <c r="F12" i="7" s="1"/>
  <c r="C13" i="7"/>
  <c r="F13" i="7" s="1"/>
  <c r="C14" i="7"/>
  <c r="F14" i="7" s="1"/>
  <c r="C15" i="7"/>
  <c r="F15" i="7" s="1"/>
  <c r="C16" i="7"/>
  <c r="F16" i="7" s="1"/>
  <c r="C17" i="7"/>
  <c r="F17" i="7" s="1"/>
  <c r="C18" i="7"/>
  <c r="F18" i="7" s="1"/>
  <c r="C19" i="7"/>
  <c r="F19" i="7" s="1"/>
  <c r="C20" i="7"/>
  <c r="F20" i="7" s="1"/>
  <c r="C9" i="7"/>
  <c r="F9" i="7" s="1"/>
  <c r="D21" i="7"/>
  <c r="E21" i="7"/>
  <c r="A25" i="3"/>
  <c r="A16" i="3"/>
  <c r="A9" i="3"/>
  <c r="H20" i="3"/>
  <c r="H14" i="3"/>
  <c r="H7" i="3"/>
  <c r="F165" i="7" l="1"/>
  <c r="G14" i="3" s="1"/>
  <c r="N31" i="3"/>
  <c r="F319" i="7"/>
  <c r="F320" i="7" s="1"/>
  <c r="G34" i="3" s="1"/>
  <c r="G7" i="3"/>
  <c r="F78" i="7"/>
  <c r="M17" i="3" s="1"/>
  <c r="F37" i="7"/>
  <c r="N12" i="3" s="1"/>
  <c r="C68" i="7"/>
  <c r="N21" i="3"/>
  <c r="C116" i="7"/>
  <c r="F148" i="7"/>
  <c r="G10" i="3" s="1"/>
  <c r="C214" i="7"/>
  <c r="F239" i="7"/>
  <c r="F20" i="3" s="1"/>
  <c r="C258" i="7"/>
  <c r="C277" i="7"/>
  <c r="C21" i="7"/>
  <c r="C122" i="7"/>
  <c r="F122" i="7"/>
  <c r="N27" i="3" s="1"/>
  <c r="C48" i="7"/>
  <c r="C133" i="7"/>
  <c r="C159" i="7"/>
  <c r="C178" i="7"/>
  <c r="C229" i="7"/>
  <c r="C248" i="7"/>
  <c r="C269" i="7"/>
  <c r="F310" i="7"/>
  <c r="G30" i="3" s="1"/>
  <c r="C27" i="7"/>
  <c r="C315" i="7"/>
  <c r="F273" i="7"/>
  <c r="F277" i="7" s="1"/>
  <c r="G28" i="3" s="1"/>
  <c r="F262" i="7"/>
  <c r="F269" i="7" s="1"/>
  <c r="G26" i="3" s="1"/>
  <c r="F243" i="7"/>
  <c r="F248" i="7" s="1"/>
  <c r="F21" i="3" s="1"/>
  <c r="F218" i="7"/>
  <c r="F229" i="7" s="1"/>
  <c r="F19" i="3" s="1"/>
  <c r="F169" i="7"/>
  <c r="F178" i="7" s="1"/>
  <c r="F17" i="3" s="1"/>
  <c r="F152" i="7"/>
  <c r="F159" i="7" s="1"/>
  <c r="G12" i="3" s="1"/>
  <c r="C239" i="7"/>
  <c r="C165" i="7"/>
  <c r="C148" i="7"/>
  <c r="F126" i="7"/>
  <c r="F133" i="7" s="1"/>
  <c r="N29" i="3" s="1"/>
  <c r="F97" i="7"/>
  <c r="F99" i="7" s="1"/>
  <c r="N23" i="3" s="1"/>
  <c r="F82" i="7"/>
  <c r="F83" i="7" s="1"/>
  <c r="M18" i="3" s="1"/>
  <c r="F41" i="7"/>
  <c r="F48" i="7" s="1"/>
  <c r="M15" i="3" s="1"/>
  <c r="C37" i="7"/>
  <c r="C310" i="7"/>
  <c r="F252" i="7"/>
  <c r="F258" i="7" s="1"/>
  <c r="F22" i="3" s="1"/>
  <c r="F182" i="7"/>
  <c r="F214" i="7" s="1"/>
  <c r="F18" i="3" s="1"/>
  <c r="F103" i="7"/>
  <c r="F116" i="7" s="1"/>
  <c r="N25" i="3" s="1"/>
  <c r="F52" i="7"/>
  <c r="F68" i="7" s="1"/>
  <c r="M16" i="3" s="1"/>
  <c r="C78" i="7"/>
  <c r="F21" i="7"/>
  <c r="N8" i="3" s="1"/>
  <c r="F27" i="7" l="1"/>
  <c r="N10" i="3" s="1"/>
  <c r="G22" i="3"/>
  <c r="N18" i="3"/>
  <c r="D16" i="2"/>
  <c r="D404" i="2"/>
  <c r="M36" i="1" s="1"/>
  <c r="N36" i="1" s="1"/>
  <c r="D392" i="2"/>
  <c r="M32" i="1" s="1"/>
  <c r="D386" i="2"/>
  <c r="D376" i="2"/>
  <c r="D372" i="2"/>
  <c r="D349" i="2"/>
  <c r="N28" i="1" s="1"/>
  <c r="D344" i="2"/>
  <c r="N26" i="1" s="1"/>
  <c r="D311" i="2"/>
  <c r="N24" i="1" s="1"/>
  <c r="D303" i="2"/>
  <c r="N22" i="1" s="1"/>
  <c r="D292" i="2"/>
  <c r="M19" i="1" s="1"/>
  <c r="D282" i="2"/>
  <c r="M18" i="1" s="1"/>
  <c r="D273" i="2"/>
  <c r="M17" i="1" s="1"/>
  <c r="D263" i="2"/>
  <c r="M16" i="1" s="1"/>
  <c r="D248" i="2"/>
  <c r="M15" i="1" s="1"/>
  <c r="D212" i="2"/>
  <c r="M14" i="1" s="1"/>
  <c r="D199" i="2"/>
  <c r="N11" i="1" s="1"/>
  <c r="D193" i="2"/>
  <c r="N9" i="1" s="1"/>
  <c r="D182" i="2"/>
  <c r="N7" i="1" s="1"/>
  <c r="D159" i="2"/>
  <c r="D166" i="2"/>
  <c r="F34" i="1" s="1"/>
  <c r="D145" i="2"/>
  <c r="D138" i="2"/>
  <c r="G30" i="1" s="1"/>
  <c r="D127" i="2"/>
  <c r="G28" i="1" s="1"/>
  <c r="D110" i="2"/>
  <c r="G26" i="1" s="1"/>
  <c r="D104" i="2"/>
  <c r="G24" i="1" s="1"/>
  <c r="N40" i="3" l="1"/>
  <c r="N19" i="1"/>
  <c r="D387" i="2"/>
  <c r="M31" i="1" s="1"/>
  <c r="N32" i="1" s="1"/>
  <c r="D160" i="2"/>
  <c r="F33" i="1" s="1"/>
  <c r="G34" i="1" s="1"/>
  <c r="D94" i="2"/>
  <c r="F21" i="1" s="1"/>
  <c r="D89" i="2"/>
  <c r="F20" i="1" s="1"/>
  <c r="D79" i="2"/>
  <c r="F19" i="1" s="1"/>
  <c r="D59" i="2"/>
  <c r="F18" i="1" s="1"/>
  <c r="D48" i="2"/>
  <c r="G15" i="1" s="1"/>
  <c r="D38" i="2"/>
  <c r="G13" i="1" s="1"/>
  <c r="D32" i="2"/>
  <c r="G11" i="1" s="1"/>
  <c r="D143" i="6"/>
  <c r="N39" i="1" l="1"/>
  <c r="G21" i="1"/>
  <c r="A1" i="9"/>
  <c r="D15" i="6" l="1"/>
  <c r="D16" i="6" s="1"/>
  <c r="K28" i="4"/>
  <c r="L28" i="4" s="1"/>
  <c r="D114" i="6"/>
  <c r="D110" i="6"/>
  <c r="D106" i="6"/>
  <c r="D102" i="6"/>
  <c r="E28" i="4"/>
  <c r="F28" i="4" s="1"/>
  <c r="D33" i="6"/>
  <c r="E15" i="4" s="1"/>
  <c r="F15" i="4" s="1"/>
  <c r="D26" i="6"/>
  <c r="D21" i="6"/>
  <c r="D49" i="6"/>
  <c r="E21" i="4" s="1"/>
  <c r="F21" i="4" s="1"/>
  <c r="D65" i="6"/>
  <c r="D115" i="6" l="1"/>
  <c r="E26" i="4" l="1"/>
  <c r="F8" i="1"/>
  <c r="G8" i="1" s="1"/>
  <c r="G39" i="1" s="1"/>
  <c r="A2" i="7"/>
  <c r="K41" i="3"/>
  <c r="F41" i="3"/>
  <c r="A43" i="3"/>
  <c r="A42" i="3"/>
  <c r="D31" i="4"/>
  <c r="A33" i="4"/>
  <c r="A32" i="4"/>
  <c r="I31" i="4"/>
  <c r="D89" i="6"/>
  <c r="K17" i="4" s="1"/>
  <c r="K23" i="4"/>
  <c r="D132" i="6"/>
  <c r="K22" i="4" s="1"/>
  <c r="D127" i="6"/>
  <c r="K21" i="4" s="1"/>
  <c r="D82" i="6"/>
  <c r="K16" i="4" s="1"/>
  <c r="D77" i="6"/>
  <c r="K13" i="4" s="1"/>
  <c r="L13" i="4" s="1"/>
  <c r="D59" i="6"/>
  <c r="E25" i="4" s="1"/>
  <c r="D54" i="6"/>
  <c r="E24" i="4" s="1"/>
  <c r="D44" i="6"/>
  <c r="E19" i="4" s="1"/>
  <c r="F19" i="4" s="1"/>
  <c r="D39" i="6"/>
  <c r="E17" i="4" s="1"/>
  <c r="F17" i="4" s="1"/>
  <c r="A2" i="6"/>
  <c r="A2" i="2"/>
  <c r="K41" i="5"/>
  <c r="G41" i="5"/>
  <c r="K20" i="5"/>
  <c r="G20" i="5"/>
  <c r="J26" i="5"/>
  <c r="I26" i="5"/>
  <c r="G26" i="5"/>
  <c r="J25" i="5"/>
  <c r="I25" i="5"/>
  <c r="G25" i="5"/>
  <c r="F28" i="5"/>
  <c r="E28" i="5"/>
  <c r="D28" i="5"/>
  <c r="C28" i="5"/>
  <c r="J27" i="5"/>
  <c r="I27" i="5"/>
  <c r="G27" i="5"/>
  <c r="J24" i="5"/>
  <c r="I24" i="5"/>
  <c r="G24" i="5"/>
  <c r="J23" i="5"/>
  <c r="I23" i="5"/>
  <c r="G23" i="5"/>
  <c r="F38" i="5"/>
  <c r="E38" i="5"/>
  <c r="D38" i="5"/>
  <c r="C38" i="5"/>
  <c r="J37" i="5"/>
  <c r="J38" i="5" s="1"/>
  <c r="I37" i="5"/>
  <c r="I38" i="5" s="1"/>
  <c r="G37" i="5"/>
  <c r="G38" i="5" s="1"/>
  <c r="F35" i="5"/>
  <c r="E35" i="5"/>
  <c r="D35" i="5"/>
  <c r="C35" i="5"/>
  <c r="J34" i="5"/>
  <c r="I34" i="5"/>
  <c r="G34" i="5"/>
  <c r="J33" i="5"/>
  <c r="I33" i="5"/>
  <c r="G33" i="5"/>
  <c r="F31" i="5"/>
  <c r="E31" i="5"/>
  <c r="D31" i="5"/>
  <c r="C31" i="5"/>
  <c r="J30" i="5"/>
  <c r="I30" i="5"/>
  <c r="G30" i="5"/>
  <c r="F21" i="5"/>
  <c r="E21" i="5"/>
  <c r="D21" i="5"/>
  <c r="C21" i="5"/>
  <c r="J19" i="5"/>
  <c r="I19" i="5"/>
  <c r="G19" i="5"/>
  <c r="J18" i="5"/>
  <c r="I18" i="5"/>
  <c r="G18" i="5"/>
  <c r="J17" i="5"/>
  <c r="I17" i="5"/>
  <c r="G17" i="5"/>
  <c r="J16" i="5"/>
  <c r="I16" i="5"/>
  <c r="G16" i="5"/>
  <c r="J15" i="5"/>
  <c r="I15" i="5"/>
  <c r="G15" i="5"/>
  <c r="F13" i="5"/>
  <c r="E13" i="5"/>
  <c r="D13" i="5"/>
  <c r="C13" i="5"/>
  <c r="G12" i="5"/>
  <c r="L12" i="5" s="1"/>
  <c r="G11" i="5"/>
  <c r="L11" i="5" s="1"/>
  <c r="G10" i="5"/>
  <c r="L10" i="5" s="1"/>
  <c r="A2" i="4"/>
  <c r="A2" i="3"/>
  <c r="E40" i="5" l="1"/>
  <c r="D40" i="5"/>
  <c r="F40" i="5"/>
  <c r="K9" i="4" s="1"/>
  <c r="D27" i="6"/>
  <c r="E13" i="4" s="1"/>
  <c r="F13" i="4" s="1"/>
  <c r="F26" i="4"/>
  <c r="K19" i="4"/>
  <c r="D122" i="6"/>
  <c r="K20" i="4" s="1"/>
  <c r="D9" i="6"/>
  <c r="E9" i="4" s="1"/>
  <c r="F10" i="4" s="1"/>
  <c r="C40" i="5"/>
  <c r="K7" i="4" s="1"/>
  <c r="I35" i="5"/>
  <c r="L20" i="5"/>
  <c r="K34" i="5"/>
  <c r="L34" i="5" s="1"/>
  <c r="K16" i="5"/>
  <c r="L16" i="5" s="1"/>
  <c r="K18" i="5"/>
  <c r="K15" i="5"/>
  <c r="L15" i="5" s="1"/>
  <c r="J35" i="5"/>
  <c r="I31" i="5"/>
  <c r="K23" i="5"/>
  <c r="L23" i="5" s="1"/>
  <c r="I28" i="5"/>
  <c r="K25" i="5"/>
  <c r="L25" i="5" s="1"/>
  <c r="L13" i="5"/>
  <c r="I21" i="5"/>
  <c r="K17" i="5"/>
  <c r="L17" i="5" s="1"/>
  <c r="J21" i="5"/>
  <c r="K30" i="5"/>
  <c r="L30" i="5" s="1"/>
  <c r="K19" i="5"/>
  <c r="L19" i="5" s="1"/>
  <c r="J31" i="5"/>
  <c r="G35" i="5"/>
  <c r="K27" i="5"/>
  <c r="L27" i="5" s="1"/>
  <c r="K26" i="5"/>
  <c r="L26" i="5" s="1"/>
  <c r="K24" i="5"/>
  <c r="L24" i="5" s="1"/>
  <c r="J28" i="5"/>
  <c r="G28" i="5"/>
  <c r="G21" i="5"/>
  <c r="G31" i="5"/>
  <c r="G13" i="5"/>
  <c r="K33" i="5"/>
  <c r="K37" i="5"/>
  <c r="K38" i="5" s="1"/>
  <c r="K8" i="4" l="1"/>
  <c r="J40" i="5"/>
  <c r="F30" i="4"/>
  <c r="L23" i="4"/>
  <c r="I40" i="5"/>
  <c r="G40" i="5"/>
  <c r="L18" i="5"/>
  <c r="K35" i="5"/>
  <c r="L31" i="5"/>
  <c r="L33" i="5"/>
  <c r="L35" i="5" s="1"/>
  <c r="K28" i="5"/>
  <c r="K31" i="5"/>
  <c r="L28" i="5"/>
  <c r="L37" i="5"/>
  <c r="L38" i="5" s="1"/>
  <c r="K21" i="5"/>
  <c r="K40" i="5" l="1"/>
  <c r="G36" i="3" s="1"/>
  <c r="L21" i="5"/>
  <c r="L40" i="5" s="1"/>
  <c r="G40" i="3" l="1"/>
  <c r="K10" i="4"/>
  <c r="K11" i="4" s="1"/>
  <c r="L11" i="4" s="1"/>
  <c r="L30" i="4" s="1"/>
</calcChain>
</file>

<file path=xl/sharedStrings.xml><?xml version="1.0" encoding="utf-8"?>
<sst xmlns="http://schemas.openxmlformats.org/spreadsheetml/2006/main" count="1882" uniqueCount="1143">
  <si>
    <t>RECEIPTS</t>
  </si>
  <si>
    <t>PAYMENTS</t>
  </si>
  <si>
    <t>AMOUNT</t>
  </si>
  <si>
    <t>To</t>
  </si>
  <si>
    <t>Cash in Hand</t>
  </si>
  <si>
    <t>Hospital Receipts</t>
  </si>
  <si>
    <t>Printing and Publishing Income</t>
  </si>
  <si>
    <t>Others</t>
  </si>
  <si>
    <t>INTEREST RECEIVED</t>
  </si>
  <si>
    <t>DONATION RECEIVED</t>
  </si>
  <si>
    <t>RELIGIOUS RECEIPTS</t>
  </si>
  <si>
    <t>AGRICULTURE INCOME</t>
  </si>
  <si>
    <t>OTHER INCOME</t>
  </si>
  <si>
    <t>OTHER RECEIPTS</t>
  </si>
  <si>
    <t>Capital Receipts</t>
  </si>
  <si>
    <t>Revenue Receipts</t>
  </si>
  <si>
    <t>TOTAL</t>
  </si>
  <si>
    <t>Cash at Bank</t>
  </si>
  <si>
    <t>By</t>
  </si>
  <si>
    <t>Hospital Expenses</t>
  </si>
  <si>
    <t>School/College Expenses</t>
  </si>
  <si>
    <t>Printing and Publishing Expenses</t>
  </si>
  <si>
    <t>Salaries and Allowances</t>
  </si>
  <si>
    <t>INTEREST &amp; BANK CHARGES</t>
  </si>
  <si>
    <t>CHARITY &amp; DONATION</t>
  </si>
  <si>
    <t>RELIGIOUS EXPENSES</t>
  </si>
  <si>
    <t>GRANT GIVEN</t>
  </si>
  <si>
    <t>GRANT RECEIPTS</t>
  </si>
  <si>
    <t>AGRICULTURE  EXPENSES</t>
  </si>
  <si>
    <t>OTHER EXPENSES</t>
  </si>
  <si>
    <t>OTHER PAYMENTS</t>
  </si>
  <si>
    <t>CLOSING BALANCES</t>
  </si>
  <si>
    <t>ADMINISTRATIVE EXPENSES</t>
  </si>
  <si>
    <t>A</t>
  </si>
  <si>
    <t>B</t>
  </si>
  <si>
    <t>C</t>
  </si>
  <si>
    <t>D</t>
  </si>
  <si>
    <t>E</t>
  </si>
  <si>
    <t>F</t>
  </si>
  <si>
    <t>G</t>
  </si>
  <si>
    <t>H</t>
  </si>
  <si>
    <t>I</t>
  </si>
  <si>
    <t>J</t>
  </si>
  <si>
    <t>K</t>
  </si>
  <si>
    <t>L</t>
  </si>
  <si>
    <t>M</t>
  </si>
  <si>
    <t>SCH</t>
  </si>
  <si>
    <t>Repairs and Maintenance</t>
  </si>
  <si>
    <t>Hall Rent Received</t>
  </si>
  <si>
    <t>Offerings</t>
  </si>
  <si>
    <t>Qurbanapanam</t>
  </si>
  <si>
    <t>Kaimuthu</t>
  </si>
  <si>
    <t>Church/Chapel Income</t>
  </si>
  <si>
    <t>Cover Collection</t>
  </si>
  <si>
    <t>Mission Income</t>
  </si>
  <si>
    <t>Grant From CDC</t>
  </si>
  <si>
    <t>Grant From MDCC</t>
  </si>
  <si>
    <t>Mission Board</t>
  </si>
  <si>
    <t>Admission Fees</t>
  </si>
  <si>
    <t>Registration Fees</t>
  </si>
  <si>
    <t>Other Fees Collected</t>
  </si>
  <si>
    <t>Establishment Fees</t>
  </si>
  <si>
    <t>Supervision Fees</t>
  </si>
  <si>
    <t>Special Fees</t>
  </si>
  <si>
    <t>Tution fee</t>
  </si>
  <si>
    <t>Examination Fee</t>
  </si>
  <si>
    <t>Collection from Students</t>
  </si>
  <si>
    <t>Consultancy fee</t>
  </si>
  <si>
    <t>Other collections</t>
  </si>
  <si>
    <t>National Service Scheme</t>
  </si>
  <si>
    <t>Subscription</t>
  </si>
  <si>
    <t>Annual Conference/Day</t>
  </si>
  <si>
    <t>Employees Share of EPF &amp; ESI</t>
  </si>
  <si>
    <t>Death &amp; Burial Income</t>
  </si>
  <si>
    <t>Meeting  &amp; Seminar Income</t>
  </si>
  <si>
    <t>Subsidy Received</t>
  </si>
  <si>
    <t>Scholarship Received</t>
  </si>
  <si>
    <t>Prior Period Income</t>
  </si>
  <si>
    <t>Outreach Income</t>
  </si>
  <si>
    <t>Media Income</t>
  </si>
  <si>
    <t>Printing Charges Collected</t>
  </si>
  <si>
    <t>Subscription/Advertisement Income</t>
  </si>
  <si>
    <t>Sale of Religious Books/CD's</t>
  </si>
  <si>
    <t>Agricultural Income</t>
  </si>
  <si>
    <t>Cattle Income</t>
  </si>
  <si>
    <t>Other Receipts</t>
  </si>
  <si>
    <t>Loan/Advance received</t>
  </si>
  <si>
    <t>Advances/Creditors Refunded</t>
  </si>
  <si>
    <t>Sale of Fixed Assets</t>
  </si>
  <si>
    <t>Welfare Fund</t>
  </si>
  <si>
    <t xml:space="preserve">Endowments </t>
  </si>
  <si>
    <t>Corpus Donations</t>
  </si>
  <si>
    <t>Power &amp; fuel Expenses</t>
  </si>
  <si>
    <t>Printing charges &amp; Stationary</t>
  </si>
  <si>
    <t>Postage &amp; Telephone</t>
  </si>
  <si>
    <t>Accounting &amp; Audit Fees</t>
  </si>
  <si>
    <t>Legal Charges</t>
  </si>
  <si>
    <t>Rates &amp; Taxes</t>
  </si>
  <si>
    <t>Rent</t>
  </si>
  <si>
    <t>Water Charges</t>
  </si>
  <si>
    <t>Subscription &amp; Periodicals</t>
  </si>
  <si>
    <t>Labour charge</t>
  </si>
  <si>
    <t>Wages &amp; Coolie</t>
  </si>
  <si>
    <t>Crockery &amp; Utensils</t>
  </si>
  <si>
    <t>Welfare Expenses</t>
  </si>
  <si>
    <t>Training Centre Expenses</t>
  </si>
  <si>
    <t>Death &amp; Burial Expenses</t>
  </si>
  <si>
    <t>Prior Period /Write off Exps</t>
  </si>
  <si>
    <t>Affiliation Expenses</t>
  </si>
  <si>
    <t>Perunal,Conference,Convention</t>
  </si>
  <si>
    <t>Interest &amp; Bank Charges</t>
  </si>
  <si>
    <t>Sick Aid</t>
  </si>
  <si>
    <t>Donations</t>
  </si>
  <si>
    <t>Catholicate Aramana</t>
  </si>
  <si>
    <t>Catholicose Office</t>
  </si>
  <si>
    <t>Diocese</t>
  </si>
  <si>
    <t>General Stores</t>
  </si>
  <si>
    <t>Training Centre/Camp Expenses</t>
  </si>
  <si>
    <t>Computer Expenses</t>
  </si>
  <si>
    <t>Paper &amp; Stationery</t>
  </si>
  <si>
    <t>Printing &amp; Binding Charges</t>
  </si>
  <si>
    <t>Purchase</t>
  </si>
  <si>
    <t>Recording &amp; CD Expenses</t>
  </si>
  <si>
    <t>Agricultural Expenses</t>
  </si>
  <si>
    <t>Cattle Expenses</t>
  </si>
  <si>
    <t>Other Payments</t>
  </si>
  <si>
    <t>Loan/Advances Repayment</t>
  </si>
  <si>
    <t>Deposits Repayment</t>
  </si>
  <si>
    <t>RENT RECEIPTS</t>
  </si>
  <si>
    <t>HOSPITAL RECEIPTS</t>
  </si>
  <si>
    <t>PRINTING AND PUBLISHING INCOME</t>
  </si>
  <si>
    <t>OTHER  OPERATING INCOME</t>
  </si>
  <si>
    <t>INTEREST RECEIPTS</t>
  </si>
  <si>
    <t>GRANTS RECEIVED</t>
  </si>
  <si>
    <t>OTHER CAPITAL RECEIPTS</t>
  </si>
  <si>
    <t>OTHER REVENUE  RECEIPTS</t>
  </si>
  <si>
    <t>HOSPITAL EXPENSES</t>
  </si>
  <si>
    <t>`</t>
  </si>
  <si>
    <t>PRINTING AND PUBLISHING EXPENSES</t>
  </si>
  <si>
    <t>SALARIES AND ALLOWANCES</t>
  </si>
  <si>
    <t>REPAIRS AND MAINTENANCE</t>
  </si>
  <si>
    <t>Wages</t>
  </si>
  <si>
    <t>Manure and Pesticides</t>
  </si>
  <si>
    <t>OTHER  PAYMENTS</t>
  </si>
  <si>
    <t>Contra Items</t>
  </si>
  <si>
    <t>CASH AT BANK (Closing)</t>
  </si>
  <si>
    <t>CASH AT BANK (Opening)</t>
  </si>
  <si>
    <t>Medical Allowances</t>
  </si>
  <si>
    <t>Retirement Benefits</t>
  </si>
  <si>
    <t>Building</t>
  </si>
  <si>
    <t>Plant and Machineries</t>
  </si>
  <si>
    <t>Equipments</t>
  </si>
  <si>
    <t>Computers</t>
  </si>
  <si>
    <t>Vehicles</t>
  </si>
  <si>
    <t>Refreshment Charges</t>
  </si>
  <si>
    <t>Gifts,Awards &amp; Prizes</t>
  </si>
  <si>
    <t>Books and Periodicals</t>
  </si>
  <si>
    <t>Consultants Fees</t>
  </si>
  <si>
    <t>Spares and Consumables</t>
  </si>
  <si>
    <t>Lab Expenses</t>
  </si>
  <si>
    <t>Lab Investigation Charges</t>
  </si>
  <si>
    <t>In Patients Bill</t>
  </si>
  <si>
    <t>Text Books</t>
  </si>
  <si>
    <t>Contra items</t>
  </si>
  <si>
    <t>Vehicle Fees</t>
  </si>
  <si>
    <t>Other School/College  Receipts</t>
  </si>
  <si>
    <t>Sports Expenses</t>
  </si>
  <si>
    <t>Mess Expenses</t>
  </si>
  <si>
    <t>EXPENDITURES</t>
  </si>
  <si>
    <t>INCOME</t>
  </si>
  <si>
    <t>OPENING BALACES</t>
  </si>
  <si>
    <t>For ….</t>
  </si>
  <si>
    <t>President/Secretary/Treasurer</t>
  </si>
  <si>
    <t>Place</t>
  </si>
  <si>
    <t>Date</t>
  </si>
  <si>
    <t>OPENING STOCK</t>
  </si>
  <si>
    <t>DEPRECIATION</t>
  </si>
  <si>
    <t>CLOSING STOCK</t>
  </si>
  <si>
    <t>Excess of Income over Expenditure</t>
  </si>
  <si>
    <t>Excess of Expenditure over Income</t>
  </si>
  <si>
    <t>LIABILITIES</t>
  </si>
  <si>
    <t>ASSETS</t>
  </si>
  <si>
    <t>CAPITAL FUND</t>
  </si>
  <si>
    <t>FIXED ASSETS</t>
  </si>
  <si>
    <t>OTHER NON CURRENT ASSETS</t>
  </si>
  <si>
    <t>CURRENT ASSETS, LOANS AND ADVANCES</t>
  </si>
  <si>
    <t>DEPOSITS</t>
  </si>
  <si>
    <t>INVESTMENTS</t>
  </si>
  <si>
    <t>CASH IN HAND</t>
  </si>
  <si>
    <t>CASH AT BANK</t>
  </si>
  <si>
    <t>RECEIVABLES</t>
  </si>
  <si>
    <t>OTHER CURRENT ASSETS</t>
  </si>
  <si>
    <t>ADVANCES</t>
  </si>
  <si>
    <t>INCOME &amp; EXPENDITURE ACCOUNT</t>
  </si>
  <si>
    <t>RESERVES AND SURPLUS</t>
  </si>
  <si>
    <t>SECURED LOANS</t>
  </si>
  <si>
    <t>UNSECURED LOANS</t>
  </si>
  <si>
    <t>CURRENT LIABILITIES AND PROVISIONS</t>
  </si>
  <si>
    <t>EXPENSES PAYABLES</t>
  </si>
  <si>
    <t>PROVISIONS</t>
  </si>
  <si>
    <t>OTHER CURRENT LIABILITIES</t>
  </si>
  <si>
    <t>Particulars</t>
  </si>
  <si>
    <t>Amount on which depreciation is claimed</t>
  </si>
  <si>
    <t>Rate %</t>
  </si>
  <si>
    <t>Depreciation</t>
  </si>
  <si>
    <t>Less than 180 days</t>
  </si>
  <si>
    <t xml:space="preserve">Land </t>
  </si>
  <si>
    <t>Land Development</t>
  </si>
  <si>
    <t>Well and Tubewell</t>
  </si>
  <si>
    <t>Sub Total</t>
  </si>
  <si>
    <t xml:space="preserve">Buildings: </t>
  </si>
  <si>
    <t>Office Complex</t>
  </si>
  <si>
    <t>Compound Wall</t>
  </si>
  <si>
    <t>Commercial Buildings</t>
  </si>
  <si>
    <t>Other Buildings</t>
  </si>
  <si>
    <t>Furniture and Fixtures</t>
  </si>
  <si>
    <t>Motor Vehicles</t>
  </si>
  <si>
    <t>Ambulance</t>
  </si>
  <si>
    <t>Machinery and Equipments</t>
  </si>
  <si>
    <t>Generator</t>
  </si>
  <si>
    <t>Sound System</t>
  </si>
  <si>
    <t>Books</t>
  </si>
  <si>
    <t xml:space="preserve"> Building</t>
  </si>
  <si>
    <t>Furniture &amp; Fittings</t>
  </si>
  <si>
    <t xml:space="preserve">Plant and Machinery </t>
  </si>
  <si>
    <t>Computer and Accessories</t>
  </si>
  <si>
    <t>Software and Websites</t>
  </si>
  <si>
    <t xml:space="preserve">Grand Total </t>
  </si>
  <si>
    <t xml:space="preserve">Previous Year Figures </t>
  </si>
  <si>
    <t>No</t>
  </si>
  <si>
    <t>Land</t>
  </si>
  <si>
    <t>Balance as per Last Balance Sheet</t>
  </si>
  <si>
    <t>Add Additions during the year</t>
  </si>
  <si>
    <t>Less Deletions</t>
  </si>
  <si>
    <t>Less Depreciation</t>
  </si>
  <si>
    <t>SCHEDULES ANNEXED TO RECEIPTS AND PAYMENTS ACCOUNTS</t>
  </si>
  <si>
    <t>CORPUS DONATIONS RECEIVED</t>
  </si>
  <si>
    <t>Add additions during the year</t>
  </si>
  <si>
    <t>Closing Balance</t>
  </si>
  <si>
    <t>SCHEDULES ANNEXED TO INCOME &amp; EXPENDITURE ACCOUNTS</t>
  </si>
  <si>
    <t>As per R&amp;P Accounts</t>
  </si>
  <si>
    <t>Deductions</t>
  </si>
  <si>
    <t>Cl. Balance</t>
  </si>
  <si>
    <t>PARTICULARS</t>
  </si>
  <si>
    <t>STOCK</t>
  </si>
  <si>
    <t>Opening</t>
  </si>
  <si>
    <t>Closing</t>
  </si>
  <si>
    <t>AC</t>
  </si>
  <si>
    <t>AD</t>
  </si>
  <si>
    <t>AF</t>
  </si>
  <si>
    <t>AG</t>
  </si>
  <si>
    <t>AH</t>
  </si>
  <si>
    <t>AJ1</t>
  </si>
  <si>
    <t>AJ2</t>
  </si>
  <si>
    <t>AK</t>
  </si>
  <si>
    <t>AL</t>
  </si>
  <si>
    <t>AM</t>
  </si>
  <si>
    <t>AO</t>
  </si>
  <si>
    <t>AP</t>
  </si>
  <si>
    <t>AQ</t>
  </si>
  <si>
    <t>Schedule AA</t>
  </si>
  <si>
    <t>Schedule AC</t>
  </si>
  <si>
    <t>Schedule AD</t>
  </si>
  <si>
    <t>Schedule AF</t>
  </si>
  <si>
    <t>Schedule AG</t>
  </si>
  <si>
    <t>Schedule AH</t>
  </si>
  <si>
    <t>Schedule AJ1</t>
  </si>
  <si>
    <t>Schedule AJ2</t>
  </si>
  <si>
    <t>Schedule AK</t>
  </si>
  <si>
    <t>Schedule AL</t>
  </si>
  <si>
    <t>Schedule AM</t>
  </si>
  <si>
    <t>Schedule AO</t>
  </si>
  <si>
    <t>Schedule AP</t>
  </si>
  <si>
    <t>Schedule AQ</t>
  </si>
  <si>
    <t>BK</t>
  </si>
  <si>
    <t>BL</t>
  </si>
  <si>
    <t>BN</t>
  </si>
  <si>
    <t>BO</t>
  </si>
  <si>
    <t>BP</t>
  </si>
  <si>
    <t>BQ</t>
  </si>
  <si>
    <t>BC</t>
  </si>
  <si>
    <t>BE</t>
  </si>
  <si>
    <t>BF</t>
  </si>
  <si>
    <t>BG</t>
  </si>
  <si>
    <t>BH</t>
  </si>
  <si>
    <t>Schedule BC</t>
  </si>
  <si>
    <t>Schedule BE</t>
  </si>
  <si>
    <t>Schedule BF</t>
  </si>
  <si>
    <t>Schedule BG</t>
  </si>
  <si>
    <t>Schedule BH</t>
  </si>
  <si>
    <t>Schedule BK</t>
  </si>
  <si>
    <t>Schedule BL</t>
  </si>
  <si>
    <t>Schedule BN</t>
  </si>
  <si>
    <t>Schedule BO</t>
  </si>
  <si>
    <t>Schedule BP</t>
  </si>
  <si>
    <t>Schedule BQ</t>
  </si>
  <si>
    <t>Schedule BS</t>
  </si>
  <si>
    <t>BS</t>
  </si>
  <si>
    <t>CB</t>
  </si>
  <si>
    <t>CA1</t>
  </si>
  <si>
    <t>CF</t>
  </si>
  <si>
    <t>CC</t>
  </si>
  <si>
    <t>CD</t>
  </si>
  <si>
    <t>SCHEDULE  CA1</t>
  </si>
  <si>
    <t>SCHEDULE  CB</t>
  </si>
  <si>
    <t>SCHEDULE  CC</t>
  </si>
  <si>
    <t>SCHEDULE  CD</t>
  </si>
  <si>
    <t>DATA SHEET</t>
  </si>
  <si>
    <t>Address</t>
  </si>
  <si>
    <t>Financial Year</t>
  </si>
  <si>
    <t>PAN</t>
  </si>
  <si>
    <t>GST NO</t>
  </si>
  <si>
    <t>TAN</t>
  </si>
  <si>
    <t>Contact Person</t>
  </si>
  <si>
    <t>e mail iD</t>
  </si>
  <si>
    <t>12A Registration No</t>
  </si>
  <si>
    <t>80G Approval No</t>
  </si>
  <si>
    <t>Income Tax Filing Status</t>
  </si>
  <si>
    <t>Auditors Name and Address</t>
  </si>
  <si>
    <t>Name of the Institution</t>
  </si>
  <si>
    <t>Code No</t>
  </si>
  <si>
    <t xml:space="preserve"> Contact No</t>
  </si>
  <si>
    <t>YES/NO</t>
  </si>
  <si>
    <t>Whether consolidated with MOSC Accounts</t>
  </si>
  <si>
    <t>Add: Corpus Donation Received</t>
  </si>
  <si>
    <t>Instructions for filling Financial Statements of A and B Schedule Institutions</t>
  </si>
  <si>
    <r>
      <rPr>
        <b/>
        <i/>
        <sz val="11"/>
        <color theme="1"/>
        <rFont val="Calibri"/>
        <family val="2"/>
        <scheme val="minor"/>
      </rPr>
      <t xml:space="preserve">An Institution under </t>
    </r>
    <r>
      <rPr>
        <b/>
        <sz val="11"/>
        <color theme="1"/>
        <rFont val="Calibri"/>
        <family val="2"/>
        <scheme val="minor"/>
      </rPr>
      <t xml:space="preserve"> MALANKARA ORTHODOX SYRIAN CHURCH</t>
    </r>
  </si>
  <si>
    <t>Salaries and Allowances of Office staff</t>
  </si>
  <si>
    <t>ADDITION OF FIXED ASSETS</t>
  </si>
  <si>
    <t>OTHERS</t>
  </si>
  <si>
    <t>Total of Fixed Assets additions</t>
  </si>
  <si>
    <t>Total of Other Capital Expenses</t>
  </si>
  <si>
    <t>Building under construction</t>
  </si>
  <si>
    <t>Do not add, delete or change the main heads of Receipts and Payments Account, Income and Expenditure and Balance Sheet</t>
  </si>
  <si>
    <t>As per our Report in Form 10B</t>
  </si>
  <si>
    <t>Security Deposit Received</t>
  </si>
  <si>
    <t>Caution Deposit Received</t>
  </si>
  <si>
    <t>Caution Deposits Refunded</t>
  </si>
  <si>
    <t>GENERAL RESERVES</t>
  </si>
  <si>
    <t>Total General Reserve</t>
  </si>
  <si>
    <t>Closing Balance (1+2+3)</t>
  </si>
  <si>
    <t>REVALUATION RESERVE</t>
  </si>
  <si>
    <t>OTHER RESERVE</t>
  </si>
  <si>
    <t xml:space="preserve">Total </t>
  </si>
  <si>
    <t>Total Revaluation Reserve</t>
  </si>
  <si>
    <t>ENDOWMENT RECEIPTS</t>
  </si>
  <si>
    <t>SECURITY DEPOSITS</t>
  </si>
  <si>
    <t>FIXED DEPOSITS</t>
  </si>
  <si>
    <t>OTHER BANK DEPOSITS</t>
  </si>
  <si>
    <t>ENDOWMENT  FUND DEPOSITS</t>
  </si>
  <si>
    <t>GST Payable</t>
  </si>
  <si>
    <t>TDS Payable</t>
  </si>
  <si>
    <t>AS per Last Balance Sheet</t>
  </si>
  <si>
    <t>Add Additions</t>
  </si>
  <si>
    <t>Closing Balances</t>
  </si>
  <si>
    <t>CAPITAL RECEIPTS</t>
  </si>
  <si>
    <t>Parumala Seminary</t>
  </si>
  <si>
    <t>General  Account</t>
  </si>
  <si>
    <t>GST Collection</t>
  </si>
  <si>
    <t>INTERCHURCH ACCOUNTS (Cr)</t>
  </si>
  <si>
    <t>INTERCHURCH ACCOUNTS (Dr)</t>
  </si>
  <si>
    <t>Security Deposits Paid/Refunded</t>
  </si>
  <si>
    <t>Total of Deposits</t>
  </si>
  <si>
    <t>TOTAL CAPITAL RECEIPTS</t>
  </si>
  <si>
    <t>Convent Receipts</t>
  </si>
  <si>
    <t>Asramam Receipts</t>
  </si>
  <si>
    <t>Convent Expenses</t>
  </si>
  <si>
    <t>Asramam Expenses</t>
  </si>
  <si>
    <t>Mission Expenses</t>
  </si>
  <si>
    <t>Charity Expenses</t>
  </si>
  <si>
    <t>Receipts form Sale of Scraps</t>
  </si>
  <si>
    <t>Other Capital Receipts</t>
  </si>
  <si>
    <t>PF and ESI Contribution</t>
  </si>
  <si>
    <t>Marriage Assistance</t>
  </si>
  <si>
    <t>Poor Relief Assistance</t>
  </si>
  <si>
    <t>Government Grant Distributed</t>
  </si>
  <si>
    <t>Government Grant for Distribution</t>
  </si>
  <si>
    <t>Total Deposits Received</t>
  </si>
  <si>
    <t>Total of Other Capital Receipts</t>
  </si>
  <si>
    <t>TOTAL CAPITAL PAYMENTS</t>
  </si>
  <si>
    <t xml:space="preserve"> CAPITAL PAYMENTS</t>
  </si>
  <si>
    <t>Capital Payments</t>
  </si>
  <si>
    <t>Power &amp; Fuel Expenses</t>
  </si>
  <si>
    <t>Miscellaneous Expenses</t>
  </si>
  <si>
    <t>Hospitality Expenses</t>
  </si>
  <si>
    <t>Medical Expenses</t>
  </si>
  <si>
    <t>Educational Expenses</t>
  </si>
  <si>
    <t>Vehicle Running Expenses</t>
  </si>
  <si>
    <t>Seminar and Meeting Expenses</t>
  </si>
  <si>
    <t>Annual Day Expenses</t>
  </si>
  <si>
    <t>Other Establishment Expenses</t>
  </si>
  <si>
    <t>Prior Period /Write off Expenses</t>
  </si>
  <si>
    <t>Ambulance Van Expenses</t>
  </si>
  <si>
    <t>Book Publishing Expenses</t>
  </si>
  <si>
    <t>Book shop Expenses</t>
  </si>
  <si>
    <t>Transporting/Traveling Expenses</t>
  </si>
  <si>
    <t>Insurance Expenses</t>
  </si>
  <si>
    <t>Office Expenses</t>
  </si>
  <si>
    <t>Meeting Expenses</t>
  </si>
  <si>
    <t>Annual Conference/Day Expenses</t>
  </si>
  <si>
    <t>CE</t>
  </si>
  <si>
    <t>CG1</t>
  </si>
  <si>
    <t>CG2</t>
  </si>
  <si>
    <t>CG3</t>
  </si>
  <si>
    <t>CI</t>
  </si>
  <si>
    <t>CJ</t>
  </si>
  <si>
    <t>CK1</t>
  </si>
  <si>
    <t>CK2</t>
  </si>
  <si>
    <t>CK3</t>
  </si>
  <si>
    <t>CK4</t>
  </si>
  <si>
    <t>CK5</t>
  </si>
  <si>
    <t>CK6</t>
  </si>
  <si>
    <t>CK7</t>
  </si>
  <si>
    <t>SCHEDULE  CE</t>
  </si>
  <si>
    <t>SCHEDULE  CF</t>
  </si>
  <si>
    <t>SCHEDULE  CG1</t>
  </si>
  <si>
    <t>SCHEDULE  CG2</t>
  </si>
  <si>
    <t>SCHEDULE CG3</t>
  </si>
  <si>
    <t>CH</t>
  </si>
  <si>
    <t>SCHEDULE  CH</t>
  </si>
  <si>
    <t>INTERCHURCH ACCOUNTS (Credits)</t>
  </si>
  <si>
    <t>SCHEDULE  CI - FIXED ASSETS AND DEPRECIATION</t>
  </si>
  <si>
    <t>SCHEDULE  CJ</t>
  </si>
  <si>
    <t>SCHEDULE  CK1</t>
  </si>
  <si>
    <t>SCHEDULE CK2</t>
  </si>
  <si>
    <t>SCHEDULE  CK3</t>
  </si>
  <si>
    <t>Total of Fixed Deposits</t>
  </si>
  <si>
    <t>Total of Endowment Deposits</t>
  </si>
  <si>
    <t>Total of Other Bank Deposits</t>
  </si>
  <si>
    <t>SCHEDULE  CK4</t>
  </si>
  <si>
    <t>SCHEDULE  CK7</t>
  </si>
  <si>
    <t>CM</t>
  </si>
  <si>
    <t>SCHEDULE  CM</t>
  </si>
  <si>
    <t>INTERCHURCH ACCOUNTS (Debits)</t>
  </si>
  <si>
    <t>GST Payments</t>
  </si>
  <si>
    <t>Loan/Advances Paid</t>
  </si>
  <si>
    <t>Deposits Paid</t>
  </si>
  <si>
    <t>All receipts and payments not included in previous Balance Sheet are to be  entered as Prior period Income and expenses</t>
  </si>
  <si>
    <t>Enter the Receipts and payments in "R&amp;P Schedules" sheet, which will automatically populate to other schedules and Financial Statements.</t>
  </si>
  <si>
    <t>All Fixed Assets having similar nature are to be grouped as per the List of Assets given in FA Schedule</t>
  </si>
  <si>
    <t>Appropriate working notes to be provided in schedule itself for grouping of various heads of Receipts and Payments</t>
  </si>
  <si>
    <t>Opening and Closing Stock are to be given in I&amp;E Schedule BS</t>
  </si>
  <si>
    <t>Data Sheets to be prepared for each institutions and to be accompanied with its financial Statements</t>
  </si>
  <si>
    <t>General Expenses</t>
  </si>
  <si>
    <t>Dayara Receipts</t>
  </si>
  <si>
    <t>GENERAL EXPENSES</t>
  </si>
  <si>
    <t>Dayara Expenses</t>
  </si>
  <si>
    <t>Establishment Expenses</t>
  </si>
  <si>
    <t>Transporting Expenses</t>
  </si>
  <si>
    <t>Seminary Expenses</t>
  </si>
  <si>
    <t>Seminary Receipts</t>
  </si>
  <si>
    <t>Enter the Name and Address of the Institution at R&amp;P Sheet only.</t>
  </si>
  <si>
    <t>School/College/Seminary Receipts</t>
  </si>
  <si>
    <t>School/College/Seminary Expenses</t>
  </si>
  <si>
    <t>SCHOOL/COLLEGE/SEMINARY RECEIPTS</t>
  </si>
  <si>
    <t>SCHOOL/COLLEGE/SEMINARY EXPENSES</t>
  </si>
  <si>
    <t>TDS Refunds</t>
  </si>
  <si>
    <t xml:space="preserve">    Additions </t>
  </si>
  <si>
    <t xml:space="preserve">Deletions </t>
  </si>
  <si>
    <t xml:space="preserve">Depreciation for the year </t>
  </si>
  <si>
    <t>Use specific head of Accounts for entering all direct expenses. General Expenses head can be used only if corresponding  specific head of Income is not available. All operating incomes of each institution has to be entered in Schedule AB1 to AB5</t>
  </si>
  <si>
    <t>All operating expenses  of each institution has to be entered in Schedule AJ1 to AJ6. Salaries and Allowances of operating staff are to be entered in Schedule AJ4. Salaries of Office/ Administrative staff may be included in Schedule AP</t>
  </si>
  <si>
    <t>All grants receipts from and grant payments to MOSC Institutions are to be entered  under Income &amp; Expenditure Account and are required to be set off while consolidating the accounts of the MOSC.</t>
  </si>
  <si>
    <t>ITO Ward</t>
  </si>
  <si>
    <t>(with Mobile No and e mail ID)</t>
  </si>
  <si>
    <t>Other Interest</t>
  </si>
  <si>
    <t>Ambulance Charges</t>
  </si>
  <si>
    <t>Medicines, Drugs &amp; Chemicals</t>
  </si>
  <si>
    <t xml:space="preserve"> Arts Festival Expenses</t>
  </si>
  <si>
    <t xml:space="preserve"> Salaries and Allowances</t>
  </si>
  <si>
    <t xml:space="preserve"> Guest Lectures Remuneration</t>
  </si>
  <si>
    <t>Other Religious Expenses</t>
  </si>
  <si>
    <t>Surgery and Procedure Charges</t>
  </si>
  <si>
    <t>Mess /Canteen Expenses</t>
  </si>
  <si>
    <t>TDS/TCS  Payments</t>
  </si>
  <si>
    <t>TDS/TCS   Collection</t>
  </si>
  <si>
    <t>Boarding Income</t>
  </si>
  <si>
    <t>Sale of Church Articles</t>
  </si>
  <si>
    <t>Donation for Harvest Festival</t>
  </si>
  <si>
    <t>Interest on Foreign Contribution Account</t>
  </si>
  <si>
    <t>Other Religious  Receipts</t>
  </si>
  <si>
    <t>Salaries and Allowances (Hospitals)</t>
  </si>
  <si>
    <t>Boarding Home Expenses</t>
  </si>
  <si>
    <t>Salaries and Allowances (General)</t>
  </si>
  <si>
    <t>RELIGIOUS PAYMENTS</t>
  </si>
  <si>
    <t>RELIGIOUS INCOME</t>
  </si>
  <si>
    <t>EXPENSES OF CHARITABLE ACTIVITIES</t>
  </si>
  <si>
    <t>INCOME FROM CHARITABLE ACTIVITIES</t>
  </si>
  <si>
    <t>AB</t>
  </si>
  <si>
    <t>AE1</t>
  </si>
  <si>
    <t>AE2</t>
  </si>
  <si>
    <t>AE3</t>
  </si>
  <si>
    <t>AE4</t>
  </si>
  <si>
    <t>AI</t>
  </si>
  <si>
    <t>AN1</t>
  </si>
  <si>
    <t>AN2</t>
  </si>
  <si>
    <t>AN3</t>
  </si>
  <si>
    <t>AN4</t>
  </si>
  <si>
    <t>AN5</t>
  </si>
  <si>
    <t>AN6</t>
  </si>
  <si>
    <t>AR</t>
  </si>
  <si>
    <t>AS1</t>
  </si>
  <si>
    <t>AS2</t>
  </si>
  <si>
    <t>Schedule AB</t>
  </si>
  <si>
    <t>Schedule AE1</t>
  </si>
  <si>
    <t>Schedule AE2</t>
  </si>
  <si>
    <t>Schedule AE3</t>
  </si>
  <si>
    <t>Schedule AE4</t>
  </si>
  <si>
    <t>Schedule AI</t>
  </si>
  <si>
    <t>Schedule AN1</t>
  </si>
  <si>
    <t>Schedule AN2</t>
  </si>
  <si>
    <t>Schedule AN3</t>
  </si>
  <si>
    <t>Schedule AN4</t>
  </si>
  <si>
    <t>Schedule AN5</t>
  </si>
  <si>
    <t>Schedule AN6</t>
  </si>
  <si>
    <t>Power and Fuel</t>
  </si>
  <si>
    <t>Schedule AR</t>
  </si>
  <si>
    <t>Schedule AS1</t>
  </si>
  <si>
    <t>Schedule AS2</t>
  </si>
  <si>
    <t>TDS/TCS  Deductions</t>
  </si>
  <si>
    <t>BA</t>
  </si>
  <si>
    <t>BB</t>
  </si>
  <si>
    <t>BD1</t>
  </si>
  <si>
    <t>BD2</t>
  </si>
  <si>
    <t>BD3</t>
  </si>
  <si>
    <t>BD4</t>
  </si>
  <si>
    <t>BI</t>
  </si>
  <si>
    <t>BJ</t>
  </si>
  <si>
    <t>BM1</t>
  </si>
  <si>
    <t>BM2</t>
  </si>
  <si>
    <t>BM3</t>
  </si>
  <si>
    <t>BM4</t>
  </si>
  <si>
    <t>BM5</t>
  </si>
  <si>
    <t>BM6</t>
  </si>
  <si>
    <t>BR</t>
  </si>
  <si>
    <t>Schedule BA</t>
  </si>
  <si>
    <t>Schedule BB</t>
  </si>
  <si>
    <t>Schedule BD1</t>
  </si>
  <si>
    <t>Schedule BD2</t>
  </si>
  <si>
    <t>Schedule BD3</t>
  </si>
  <si>
    <t>Schedule BD4</t>
  </si>
  <si>
    <t>Schedule BI</t>
  </si>
  <si>
    <t>Schedule BJ</t>
  </si>
  <si>
    <t>Schedule BM1</t>
  </si>
  <si>
    <t>Schedule BM2</t>
  </si>
  <si>
    <t>Schedule BM3</t>
  </si>
  <si>
    <t>Schedule BM4</t>
  </si>
  <si>
    <t>Schedule BM5</t>
  </si>
  <si>
    <t>Schedule BM6</t>
  </si>
  <si>
    <t>Schedule BR</t>
  </si>
  <si>
    <t>SCHEDULE  CL</t>
  </si>
  <si>
    <t>BALANCE AS PER LAST BALANCE SHEET</t>
  </si>
  <si>
    <t>CLOSING BALANCE</t>
  </si>
  <si>
    <t>CL</t>
  </si>
  <si>
    <t xml:space="preserve">                                                                                                                                                                                                                                                            Annexure 12</t>
  </si>
  <si>
    <t>Annexure 12A</t>
  </si>
  <si>
    <t xml:space="preserve">                                                                                                                                                                                                                                                   Annexure 13</t>
  </si>
  <si>
    <t>Annexure 13 A</t>
  </si>
  <si>
    <t xml:space="preserve">                                                                                                                                                                                                      Annexure 14</t>
  </si>
  <si>
    <t>Annexure 14 A</t>
  </si>
  <si>
    <t xml:space="preserve">                                                                                                                                                                             Annexure 14B</t>
  </si>
  <si>
    <t>a) GST Applicable</t>
  </si>
  <si>
    <t>b) GST not Applicable</t>
  </si>
  <si>
    <t>Foreign Contribution Received (FC Donation)</t>
  </si>
  <si>
    <t>Additions</t>
  </si>
  <si>
    <t>Voluntary Contribution Received (Local Donation)</t>
  </si>
  <si>
    <t>Savings Bank Interest</t>
  </si>
  <si>
    <t>Interest on Fixed Deposits (Local FDs)</t>
  </si>
  <si>
    <t>Dividends</t>
  </si>
  <si>
    <t>Medicine Sales</t>
  </si>
  <si>
    <t>Schools/college Articles</t>
  </si>
  <si>
    <t>Other Rent Received</t>
  </si>
  <si>
    <t>Interest on  Loan</t>
  </si>
  <si>
    <t xml:space="preserve"> (Name and address of the  Institution)                                                                          </t>
  </si>
  <si>
    <t>180 days or More</t>
  </si>
  <si>
    <t>BALANCES IN SB/CURRENT  ACCOUNTS</t>
  </si>
  <si>
    <t>AA1</t>
  </si>
  <si>
    <t>AA2</t>
  </si>
  <si>
    <t>AT1</t>
  </si>
  <si>
    <t>AT2</t>
  </si>
  <si>
    <t>Schedule AA1</t>
  </si>
  <si>
    <t>CASH IN HAND (Opening)</t>
  </si>
  <si>
    <t>Schedule AT1</t>
  </si>
  <si>
    <t>CASH IN HAND (Closing)</t>
  </si>
  <si>
    <t>Schedule AT2</t>
  </si>
  <si>
    <t>Cash Balances</t>
  </si>
  <si>
    <t>Total Cash in Hand</t>
  </si>
  <si>
    <t>SCHEDULE  CK5</t>
  </si>
  <si>
    <t>SCHEDULE CK6</t>
  </si>
  <si>
    <t>SCHEDULE  CK8</t>
  </si>
  <si>
    <t>CK8</t>
  </si>
  <si>
    <t>ADD SURPLUS FOR THE YEAR</t>
  </si>
  <si>
    <t>LESS DEFICIT FOR THE YEAR</t>
  </si>
  <si>
    <t>Add: Surplus(Deficit) for the year</t>
  </si>
  <si>
    <t>WDV as on 31/03/20__</t>
  </si>
  <si>
    <t>Addition</t>
  </si>
  <si>
    <t>Deduction</t>
  </si>
  <si>
    <t>Opening Balance</t>
  </si>
  <si>
    <t>Perunal, Conference, Convention</t>
  </si>
  <si>
    <t>Interest on Endowment Deposit</t>
  </si>
  <si>
    <t>Sale of application form</t>
  </si>
  <si>
    <t>Souvenir/Magazine Income</t>
  </si>
  <si>
    <t>Commission on Purchase</t>
  </si>
  <si>
    <t>Miscellaneous Income</t>
  </si>
  <si>
    <t>Sponsorship</t>
  </si>
  <si>
    <t>Development &amp; Other  Fund</t>
  </si>
  <si>
    <t>Church &amp; Spiritual Organizations Expenses</t>
  </si>
  <si>
    <t>Education Assistance</t>
  </si>
  <si>
    <t>House Building Assistance</t>
  </si>
  <si>
    <t>Hospital Necessity Expenses</t>
  </si>
  <si>
    <t>Lab and Diagnostic Expenses</t>
  </si>
  <si>
    <t>Power &amp; Fuel</t>
  </si>
  <si>
    <t>Advertisement Expenses</t>
  </si>
  <si>
    <t>Fees Concession &amp; Scholarship</t>
  </si>
  <si>
    <t>Scholarships, Gifts, Awards &amp; Prizes</t>
  </si>
  <si>
    <t>Printing Ink, Plate Making,DTP</t>
  </si>
  <si>
    <t>Printing Ink, Plate Making, DTP</t>
  </si>
  <si>
    <t>Repairs and maintenance Expenses</t>
  </si>
  <si>
    <t>Commission on Book Sales</t>
  </si>
  <si>
    <t>Staff welfare Expenses</t>
  </si>
  <si>
    <t>Provision for Gratuity</t>
  </si>
  <si>
    <t>General Account</t>
  </si>
  <si>
    <t>Chairman's Discretionary Expenses</t>
  </si>
  <si>
    <t>Gifts, Awards &amp; Prizes</t>
  </si>
  <si>
    <t>Less: Capital Transfer</t>
  </si>
  <si>
    <t>Total Balances of SB/Current Accounts</t>
  </si>
  <si>
    <t>Create additional heads of Accounts in the prescribed Schedules wherever necessary to  incorporate  all Receipts and Payments of the institution. Add more rows for entering such Receipts and Payments. Simultaneously I&amp;E Schedules are also to be altered accordingly.</t>
  </si>
  <si>
    <t>An institution having separate PAN must be prepared its Financial Statements in this form and are not to be consolidated with MOSC Accounts. Such accounts has to be filed separately. All filing details are to be entered in Data Sheet.</t>
  </si>
  <si>
    <t>Institution has to be identified its major Operating Income and Operating Expenses</t>
  </si>
  <si>
    <t>In order to prepare the accounts under Mercantile System, it is required to provide all accrued Income and Expenses in Income and Expenditure Account. For this I&amp;E Schedules are to be prepared by providing all accrued Income and Expenses</t>
  </si>
  <si>
    <t>Use separate sub schedules for disclosing all items in a particular head of accounts. Endowment Receipts, Security Deposits, Fixed Deposits are to be balanced with Books of Accounts and are to be given as annexure.</t>
  </si>
  <si>
    <t>TDS/TCS  of Current Year and of Previous years be separately shown in Balance Sheet Schedule CK8</t>
  </si>
  <si>
    <t>F O R M   N O.  10B</t>
  </si>
  <si>
    <t>( See Rule 16CC and  17B )</t>
  </si>
  <si>
    <t>In our opinion and to the best of our information, and according to explanations given to us, the particulars given in the Annexure are true and Correct subject to the following observations or Qualifications.</t>
  </si>
  <si>
    <t>In our opinion and to the best of our information, and according to information given to us, the said accounts give a true and fair view :-</t>
  </si>
  <si>
    <t>Subject to the following observations/Qualifications</t>
  </si>
  <si>
    <t>The prescribed particulars are annexed hereto</t>
  </si>
  <si>
    <t>Schedules  attached</t>
  </si>
  <si>
    <t xml:space="preserve">                                                                             FOR _________________</t>
  </si>
  <si>
    <t xml:space="preserve">                                                                             CHARTERED ACCOUNTANTS</t>
  </si>
  <si>
    <t xml:space="preserve">                                                           </t>
  </si>
  <si>
    <t xml:space="preserve">                                                                                Auditor Name </t>
  </si>
  <si>
    <t>PLACE:                                                                  PROPRIETOR  /PARTNER</t>
  </si>
  <si>
    <t xml:space="preserve">         </t>
  </si>
  <si>
    <t xml:space="preserve">           </t>
  </si>
  <si>
    <t xml:space="preserve">    </t>
  </si>
  <si>
    <t>DATE:                                                                     M NO:</t>
  </si>
  <si>
    <t xml:space="preserve">                         UDIN</t>
  </si>
  <si>
    <t xml:space="preserve">                      </t>
  </si>
  <si>
    <t>Reference to Form 10B</t>
  </si>
  <si>
    <r>
      <rPr>
        <sz val="11"/>
        <color rgb="FF231F20"/>
        <rFont val="Times New Roman"/>
        <family val="1"/>
      </rPr>
      <t>(i)</t>
    </r>
  </si>
  <si>
    <t>Whether the books of account and other documents have been kept and maintained in the form and manner and at such place as prescribed under rule 17AA by the auditee</t>
  </si>
  <si>
    <t>Sl No 14</t>
  </si>
  <si>
    <r>
      <rPr>
        <sz val="11"/>
        <color rgb="FF231F20"/>
        <rFont val="Times New Roman"/>
        <family val="1"/>
      </rPr>
      <t>(ii)</t>
    </r>
  </si>
  <si>
    <r>
      <rPr>
        <sz val="11"/>
        <color rgb="FF231F20"/>
        <rFont val="Times New Roman"/>
        <family val="1"/>
      </rPr>
      <t>Provide the following details of the books of account and other documents</t>
    </r>
  </si>
  <si>
    <r>
      <rPr>
        <sz val="11"/>
        <color rgb="FF231F20"/>
        <rFont val="Times New Roman"/>
        <family val="1"/>
      </rPr>
      <t>S.
No</t>
    </r>
  </si>
  <si>
    <r>
      <rPr>
        <sz val="11"/>
        <color rgb="FF231F20"/>
        <rFont val="Times New Roman"/>
        <family val="1"/>
      </rPr>
      <t>Whether maintained by the auditee
(Yes/No)</t>
    </r>
  </si>
  <si>
    <t>Whether maintained at registered office (Yes/No)</t>
  </si>
  <si>
    <t>Day Book</t>
  </si>
  <si>
    <t xml:space="preserve">  </t>
  </si>
  <si>
    <t>Ledger</t>
  </si>
  <si>
    <t>Sl No 19</t>
  </si>
  <si>
    <r>
      <rPr>
        <sz val="12"/>
        <color rgb="FF231F20"/>
        <rFont val="Times New Roman"/>
        <family val="1"/>
      </rPr>
      <t>S. No.</t>
    </r>
  </si>
  <si>
    <r>
      <rPr>
        <sz val="12"/>
        <color rgb="FF231F20"/>
        <rFont val="Times New Roman"/>
        <family val="1"/>
      </rPr>
      <t>Name of the deductor</t>
    </r>
  </si>
  <si>
    <r>
      <rPr>
        <sz val="12"/>
        <color rgb="FF231F20"/>
        <rFont val="Times New Roman"/>
        <family val="1"/>
      </rPr>
      <t>TAN of deductor</t>
    </r>
  </si>
  <si>
    <r>
      <rPr>
        <sz val="12"/>
        <color rgb="FF231F20"/>
        <rFont val="Times New Roman"/>
        <family val="1"/>
      </rPr>
      <t>Amount on which tax has been deducted at source (In Rs.)</t>
    </r>
  </si>
  <si>
    <r>
      <rPr>
        <sz val="12"/>
        <color rgb="FF231F20"/>
        <rFont val="Times New Roman"/>
        <family val="1"/>
      </rPr>
      <t>Amount of tax deducted at source</t>
    </r>
  </si>
  <si>
    <t>Category of income/receipt</t>
  </si>
  <si>
    <t>Income/receipt in column 7 or 8 which    is    from business incidental  to  the attainment       of the    objects    of the auditee.
(In Rs.)</t>
  </si>
  <si>
    <t>Whether separate books of account have been maintained   for activities income/receipt  which is mentioned in column 10 (Yes/No)</t>
  </si>
  <si>
    <t>Trade, commerce or business (Rs.)</t>
  </si>
  <si>
    <t>Activity of rendering any service in relation to any trade, commerce or business (Rs.)</t>
  </si>
  <si>
    <t>Others (specify the nature) (Rs.)</t>
  </si>
  <si>
    <t>(i)</t>
  </si>
  <si>
    <r>
      <rPr>
        <sz val="12"/>
        <color rgb="FF231F20"/>
        <rFont val="Times New Roman"/>
        <family val="1"/>
      </rPr>
      <t>Any other voluntary contribution not part of Form No. 10BD</t>
    </r>
  </si>
  <si>
    <t>&lt;Please      specify      the nature&gt;</t>
  </si>
  <si>
    <r>
      <rPr>
        <sz val="12"/>
        <color rgb="FF231F20"/>
        <rFont val="Times New Roman"/>
        <family val="1"/>
      </rPr>
      <t>Amount in Rs.</t>
    </r>
  </si>
  <si>
    <t>Sl No 23 (vii)</t>
  </si>
  <si>
    <t>(ii)</t>
  </si>
  <si>
    <t>Sl No 23 (viii), [23(i)+23(ii)+23(iii)(d) +23(iv)+23(v)+23(vi)(e)+23(vii)]+23(iv)+23(v)+23(vi)e+23(vii)</t>
  </si>
  <si>
    <t>sl No 24,  [22+23(viii)]</t>
  </si>
  <si>
    <t>Total foreign contribution out of the total voluntary contributions stated in 4</t>
  </si>
  <si>
    <t>Sl No 25</t>
  </si>
  <si>
    <t>Voluntary Contribution forming part of corpus (which are included in 4)</t>
  </si>
  <si>
    <t>(A)</t>
  </si>
  <si>
    <r>
      <rPr>
        <sz val="12"/>
        <color rgb="FF231F20"/>
        <rFont val="Times New Roman"/>
        <family val="1"/>
      </rPr>
      <t>Corpus donations as referred to in clause (d) of sub-section (1) of section 11 or Explanation 1 to the third proviso to section 10 (23C) eligible for exemption and invested in modes specified under sub-section (5) of section 11</t>
    </r>
  </si>
  <si>
    <t>Sl No 26 (B)</t>
  </si>
  <si>
    <t>Sl No 27,  [24-{23(vi)(d)+26A+ 26B}]</t>
  </si>
  <si>
    <t>Income other than voluntary contributions derived from property held under trust referred to in section 11 or income of fund or institution or trust or any university or other educational institution or any hospital or other medical institution (other than the contribution reported in serial number  4)</t>
  </si>
  <si>
    <t>Sl No 28</t>
  </si>
  <si>
    <t>Details of Income Other than Voluntary Contribution</t>
  </si>
  <si>
    <r>
      <rPr>
        <sz val="12"/>
        <color rgb="FF231F20"/>
        <rFont val="Calibri"/>
        <family val="1"/>
      </rPr>
      <t>(I)</t>
    </r>
  </si>
  <si>
    <t>Interest</t>
  </si>
  <si>
    <r>
      <rPr>
        <sz val="12"/>
        <color rgb="FF231F20"/>
        <rFont val="Calibri"/>
        <family val="1"/>
      </rPr>
      <t>(II)</t>
    </r>
  </si>
  <si>
    <t>Rent Receipts</t>
  </si>
  <si>
    <r>
      <rPr>
        <sz val="12"/>
        <color rgb="FF231F20"/>
        <rFont val="Calibri"/>
        <family val="1"/>
      </rPr>
      <t>(III)</t>
    </r>
  </si>
  <si>
    <t>School/College Receipts</t>
  </si>
  <si>
    <r>
      <rPr>
        <sz val="12"/>
        <color rgb="FF231F20"/>
        <rFont val="Calibri"/>
        <family val="1"/>
      </rPr>
      <t>(IV)</t>
    </r>
  </si>
  <si>
    <t>Hospital Income</t>
  </si>
  <si>
    <r>
      <rPr>
        <sz val="12"/>
        <color rgb="FF231F20"/>
        <rFont val="Calibri"/>
        <family val="1"/>
      </rPr>
      <t>(V)</t>
    </r>
  </si>
  <si>
    <t>Printing &amp; Publishing Income</t>
  </si>
  <si>
    <r>
      <rPr>
        <sz val="12"/>
        <color rgb="FF231F20"/>
        <rFont val="Calibri"/>
        <family val="1"/>
      </rPr>
      <t>(VI)</t>
    </r>
  </si>
  <si>
    <r>
      <rPr>
        <sz val="12"/>
        <color rgb="FF231F20"/>
        <rFont val="Calibri"/>
        <family val="1"/>
      </rPr>
      <t>(VII)</t>
    </r>
  </si>
  <si>
    <r>
      <rPr>
        <sz val="12"/>
        <color rgb="FF231F20"/>
        <rFont val="Calibri"/>
        <family val="1"/>
      </rPr>
      <t>(VIII)</t>
    </r>
  </si>
  <si>
    <t>Total</t>
  </si>
  <si>
    <t>Income required to be applied in India by the auditee during the previous year [7+8]</t>
  </si>
  <si>
    <t>Sl No 30     [27+28-29]</t>
  </si>
  <si>
    <t>Application of Income (excluding application not eligible and reported under serial number 13)</t>
  </si>
  <si>
    <t>Sl No 31</t>
  </si>
  <si>
    <r>
      <rPr>
        <sz val="12"/>
        <color rgb="FF231F20"/>
        <rFont val="Calibri"/>
        <family val="1"/>
      </rPr>
      <t>(i)</t>
    </r>
  </si>
  <si>
    <t>Total amount applied for charitable or religious purposes in India during the previous year</t>
  </si>
  <si>
    <t>+Electronic ( In  Rs)</t>
  </si>
  <si>
    <t>Other Than Electronic ( In  Rs)</t>
  </si>
  <si>
    <t xml:space="preserve">Object wise application other than the application provided </t>
  </si>
  <si>
    <r>
      <rPr>
        <sz val="12"/>
        <color rgb="FF231F20"/>
        <rFont val="Times New Roman"/>
        <family val="1"/>
      </rPr>
      <t>Religious</t>
    </r>
  </si>
  <si>
    <r>
      <rPr>
        <sz val="12"/>
        <color rgb="FF231F20"/>
        <rFont val="Times New Roman"/>
        <family val="1"/>
      </rPr>
      <t>(b)</t>
    </r>
  </si>
  <si>
    <r>
      <rPr>
        <sz val="12"/>
        <color rgb="FF231F20"/>
        <rFont val="Times New Roman"/>
        <family val="1"/>
      </rPr>
      <t>Relief of poor</t>
    </r>
  </si>
  <si>
    <r>
      <rPr>
        <sz val="12"/>
        <color rgb="FF231F20"/>
        <rFont val="Times New Roman"/>
        <family val="1"/>
      </rPr>
      <t>Education</t>
    </r>
  </si>
  <si>
    <r>
      <rPr>
        <sz val="12"/>
        <color rgb="FF231F20"/>
        <rFont val="Times New Roman"/>
        <family val="1"/>
      </rPr>
      <t>Medical relief</t>
    </r>
  </si>
  <si>
    <t>(v)</t>
  </si>
  <si>
    <r>
      <rPr>
        <sz val="12"/>
        <color rgb="FF231F20"/>
        <rFont val="Times New Roman"/>
        <family val="1"/>
      </rPr>
      <t>Total</t>
    </r>
  </si>
  <si>
    <r>
      <rPr>
        <sz val="12"/>
        <color rgb="FF231F20"/>
        <rFont val="Times New Roman"/>
        <family val="1"/>
      </rPr>
      <t>(c)</t>
    </r>
  </si>
  <si>
    <t>[(a) + (b)(X)]</t>
  </si>
  <si>
    <r>
      <rPr>
        <sz val="12"/>
        <color rgb="FF231F20"/>
        <rFont val="Calibri"/>
        <family val="1"/>
      </rPr>
      <t>(ii)</t>
    </r>
  </si>
  <si>
    <t>Details of application out of (i)  resulting in payment in excess of Rs. 50 lakh during the previous year to any person</t>
  </si>
  <si>
    <t>S.no</t>
  </si>
  <si>
    <t>Name of person to whom  amount paid or credited</t>
  </si>
  <si>
    <t>PAN of Such Person</t>
  </si>
  <si>
    <r>
      <rPr>
        <sz val="12"/>
        <color rgb="FF231F20"/>
        <rFont val="Times New Roman"/>
        <family val="1"/>
      </rPr>
      <t>Amount of application (Rs.)</t>
    </r>
  </si>
  <si>
    <t>Mode of Payment -Electronic Mode</t>
  </si>
  <si>
    <t>Mode of Payment -Other Than Electronic Mode</t>
  </si>
  <si>
    <r>
      <rPr>
        <sz val="12"/>
        <color rgb="FF231F20"/>
        <rFont val="Times New Roman"/>
        <family val="1"/>
      </rPr>
      <t>Whether any TDS has been deducted (Yes/No)</t>
    </r>
  </si>
  <si>
    <r>
      <rPr>
        <sz val="12"/>
        <color rgb="FF231F20"/>
        <rFont val="Times New Roman"/>
        <family val="1"/>
      </rPr>
      <t>Section under which TDS has been deducted</t>
    </r>
  </si>
  <si>
    <r>
      <rPr>
        <sz val="12"/>
        <color rgb="FF231F20"/>
        <rFont val="Calibri"/>
        <family val="1"/>
      </rPr>
      <t>(iii)</t>
    </r>
  </si>
  <si>
    <t>Amount which was not actually paid during the previous year [if included in (i)(c)]</t>
  </si>
  <si>
    <r>
      <rPr>
        <sz val="12"/>
        <color rgb="FF231F20"/>
        <rFont val="Calibri"/>
        <family val="1"/>
      </rPr>
      <t>(iv)</t>
    </r>
  </si>
  <si>
    <r>
      <rPr>
        <sz val="12"/>
        <color rgb="FF231F20"/>
        <rFont val="Times New Roman"/>
        <family val="1"/>
      </rPr>
      <t>Amount actually paid during the previous year which accrued during any earlier previous year but not claimed as application of income in earlier previous year</t>
    </r>
  </si>
  <si>
    <r>
      <rPr>
        <sz val="12"/>
        <color rgb="FF231F20"/>
        <rFont val="Calibri"/>
        <family val="1"/>
      </rPr>
      <t>(v)</t>
    </r>
  </si>
  <si>
    <t>Total amount to be allowed as application [10(i)(c)-10(iii)+10(iv)]</t>
  </si>
  <si>
    <t>[31(i)(c)- 31(iii) +31(iv)]</t>
  </si>
  <si>
    <r>
      <rPr>
        <sz val="12"/>
        <color rgb="FF231F20"/>
        <rFont val="Calibri"/>
        <family val="1"/>
      </rPr>
      <t>(vi)</t>
    </r>
  </si>
  <si>
    <t>Bifurcation of application in 10(v)  into Revenue or Capital</t>
  </si>
  <si>
    <r>
      <rPr>
        <sz val="12"/>
        <color rgb="FF231F20"/>
        <rFont val="Times New Roman"/>
        <family val="1"/>
      </rPr>
      <t>(a)</t>
    </r>
  </si>
  <si>
    <r>
      <rPr>
        <sz val="12"/>
        <color rgb="FF231F20"/>
        <rFont val="Times New Roman"/>
        <family val="1"/>
      </rPr>
      <t>Revenue</t>
    </r>
  </si>
  <si>
    <r>
      <rPr>
        <sz val="12"/>
        <color rgb="FF231F20"/>
        <rFont val="Times New Roman"/>
        <family val="1"/>
      </rPr>
      <t>Capital</t>
    </r>
  </si>
  <si>
    <r>
      <rPr>
        <sz val="12"/>
        <color rgb="FF231F20"/>
        <rFont val="Calibri"/>
        <family val="1"/>
      </rPr>
      <t>(vii)</t>
    </r>
  </si>
  <si>
    <r>
      <rPr>
        <sz val="12"/>
        <color rgb="FF231F20"/>
        <rFont val="Times New Roman"/>
        <family val="1"/>
      </rPr>
      <t>Amount invested or deposited back in corpus which was applied during any preceding previous year and not claimed  as application during that previous year.</t>
    </r>
  </si>
  <si>
    <r>
      <rPr>
        <sz val="12"/>
        <color rgb="FF231F20"/>
        <rFont val="Calibri"/>
        <family val="1"/>
      </rPr>
      <t>(viii)</t>
    </r>
  </si>
  <si>
    <t>Repayment of loan or borrowing during the previous year which was earlier applied and not claimed as application during that previous year.</t>
  </si>
  <si>
    <r>
      <rPr>
        <b/>
        <sz val="12"/>
        <color rgb="FF231F20"/>
        <rFont val="Times New Roman"/>
        <family val="1"/>
      </rPr>
      <t>Amount to be disallowed from application</t>
    </r>
  </si>
  <si>
    <r>
      <rPr>
        <sz val="12"/>
        <color rgb="FF231F20"/>
        <rFont val="Calibri"/>
        <family val="1"/>
      </rPr>
      <t>(ix)</t>
    </r>
  </si>
  <si>
    <r>
      <rPr>
        <sz val="12"/>
        <color rgb="FF231F20"/>
        <rFont val="Times New Roman"/>
        <family val="1"/>
      </rPr>
      <t>Amount disallowable under thirteenth proviso to clause (23C) of section 10 or Explanation 3 to sub- section (1) of section 11 read with sub-clause (ia) of clause (a) of section 40</t>
    </r>
  </si>
  <si>
    <r>
      <rPr>
        <sz val="12"/>
        <color rgb="FF231F20"/>
        <rFont val="Calibri"/>
        <family val="1"/>
      </rPr>
      <t>(x)</t>
    </r>
  </si>
  <si>
    <r>
      <rPr>
        <sz val="12"/>
        <color rgb="FF231F20"/>
        <rFont val="Times New Roman"/>
        <family val="1"/>
      </rPr>
      <t>Amount disallowable under thirteenth proviso to section 10(23C) or Explanation 3 to sub-section (1) of section 11 read with sub-section (3) or (3A) of section 40A</t>
    </r>
  </si>
  <si>
    <r>
      <rPr>
        <sz val="12"/>
        <color rgb="FF231F20"/>
        <rFont val="Calibri"/>
        <family val="1"/>
      </rPr>
      <t>(xi)</t>
    </r>
  </si>
  <si>
    <r>
      <rPr>
        <sz val="12"/>
        <color rgb="FF231F20"/>
        <rFont val="Times New Roman"/>
        <family val="1"/>
      </rPr>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towards Corpus</t>
    </r>
  </si>
  <si>
    <r>
      <rPr>
        <sz val="12"/>
        <color rgb="FF231F20"/>
        <rFont val="Calibri"/>
        <family val="1"/>
      </rPr>
      <t>(xii)</t>
    </r>
  </si>
  <si>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not having  Same object</t>
  </si>
  <si>
    <r>
      <rPr>
        <sz val="12"/>
        <color rgb="FF231F20"/>
        <rFont val="Calibri"/>
        <family val="1"/>
      </rPr>
      <t>(xiii)</t>
    </r>
  </si>
  <si>
    <t>Donation to any person other than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t>
  </si>
  <si>
    <r>
      <rPr>
        <sz val="12"/>
        <color rgb="FF231F20"/>
        <rFont val="Calibri"/>
        <family val="1"/>
      </rPr>
      <t>(xiv)</t>
    </r>
  </si>
  <si>
    <t>Application outside India for which approval under proviso to   clause (c) of sub-section (1) of section 11 has not been  obtained</t>
  </si>
  <si>
    <r>
      <rPr>
        <sz val="12"/>
        <color rgb="FF231F20"/>
        <rFont val="Calibri"/>
        <family val="1"/>
      </rPr>
      <t>(xv)</t>
    </r>
  </si>
  <si>
    <r>
      <rPr>
        <sz val="12"/>
        <color rgb="FF231F20"/>
        <rFont val="Times New Roman"/>
        <family val="1"/>
      </rPr>
      <t>Application outside India for which approval under proviso to   clause (c) of sub-section (1) of section 11 has been  obtained</t>
    </r>
  </si>
  <si>
    <r>
      <rPr>
        <sz val="12"/>
        <color rgb="FF231F20"/>
        <rFont val="Calibri"/>
        <family val="1"/>
      </rPr>
      <t>(xvi)</t>
    </r>
  </si>
  <si>
    <r>
      <rPr>
        <sz val="12"/>
        <color rgb="FF231F20"/>
        <rFont val="Times New Roman"/>
        <family val="1"/>
      </rPr>
      <t>Applied for any purpose beyond the objects of the auditee</t>
    </r>
  </si>
  <si>
    <r>
      <rPr>
        <sz val="12"/>
        <color rgb="FF231F20"/>
        <rFont val="Calibri"/>
        <family val="1"/>
      </rPr>
      <t>(xvii)</t>
    </r>
  </si>
  <si>
    <r>
      <rPr>
        <sz val="12"/>
        <color rgb="FF231F20"/>
        <rFont val="Times New Roman"/>
        <family val="1"/>
      </rPr>
      <t>Any other disallowance (Please specify)</t>
    </r>
  </si>
  <si>
    <r>
      <rPr>
        <b/>
        <sz val="12"/>
        <color theme="4"/>
        <rFont val="Calibri"/>
        <family val="1"/>
      </rPr>
      <t>(xviii)</t>
    </r>
  </si>
  <si>
    <t>Total allowable application [ {10(v)+10(vii)+10(viii) – {10(ix) to 10(xvii) }]</t>
  </si>
  <si>
    <t xml:space="preserve"> [ {31(v)+31(vii)+31(viii) – {31(ix) to 31(xvii) }]</t>
  </si>
  <si>
    <r>
      <rPr>
        <sz val="12"/>
        <color rgb="FF231F20"/>
        <rFont val="Calibri"/>
        <family val="1"/>
      </rPr>
      <t>(xix)</t>
    </r>
  </si>
  <si>
    <r>
      <rPr>
        <sz val="12"/>
        <color rgb="FF231F20"/>
        <rFont val="Times New Roman"/>
        <family val="1"/>
      </rPr>
      <t>Amount deemed to have been applied during the previous year under clause (2) of Explanation 1 to sub- section (1) of section 11</t>
    </r>
  </si>
  <si>
    <t>Sch 4</t>
  </si>
  <si>
    <r>
      <rPr>
        <sz val="12"/>
        <color rgb="FF231F20"/>
        <rFont val="Calibri"/>
        <family val="1"/>
      </rPr>
      <t>(xx)</t>
    </r>
  </si>
  <si>
    <r>
      <rPr>
        <sz val="12"/>
        <color rgb="FF231F20"/>
        <rFont val="Times New Roman"/>
        <family val="1"/>
      </rPr>
      <t>Income accumulated as per the provisions of Explanation 3 to the third proviso to clause (23C) of section 10 or sub-section (2) of section 11</t>
    </r>
  </si>
  <si>
    <t>Sch 6</t>
  </si>
  <si>
    <r>
      <rPr>
        <sz val="12"/>
        <color rgb="FF231F20"/>
        <rFont val="Calibri"/>
        <family val="1"/>
      </rPr>
      <t>(xxi)</t>
    </r>
  </si>
  <si>
    <r>
      <rPr>
        <sz val="12"/>
        <color rgb="FF231F20"/>
        <rFont val="Times New Roman"/>
        <family val="1"/>
      </rPr>
      <t>Income accumulated or set apart for application to charitable or religious purposes or stated objects of trust or institution to the extent it does not exceed 15 % of the income</t>
    </r>
  </si>
  <si>
    <t>Taxable Income [9- {10(xviii) to10(xxi)}]</t>
  </si>
  <si>
    <t>Sl No 32    [30- {31(xviii) to 31(xxi)}]</t>
  </si>
  <si>
    <r>
      <rPr>
        <sz val="12"/>
        <color rgb="FF231F20"/>
        <rFont val="Times New Roman"/>
        <family val="1"/>
      </rPr>
      <t>Details of capital asset transferred under sub-section (1A) of section 11</t>
    </r>
  </si>
  <si>
    <t>Sl No 36</t>
  </si>
  <si>
    <r>
      <rPr>
        <sz val="12"/>
        <color rgb="FF231F20"/>
        <rFont val="Times New Roman"/>
        <family val="1"/>
      </rPr>
      <t>Whether a capital asset being property held under trust wholly for charitable or religious purpose is transferred and the net consideration for which it is transferred?</t>
    </r>
  </si>
  <si>
    <t>Yes/No</t>
  </si>
  <si>
    <r>
      <rPr>
        <sz val="12"/>
        <color rgb="FF231F20"/>
        <rFont val="Times New Roman"/>
        <family val="1"/>
      </rPr>
      <t>Whether deemed application is claimed as per clause (a) of sub-section (1A) of section 11 and the amount of such deemed application?</t>
    </r>
  </si>
  <si>
    <r>
      <rPr>
        <sz val="12"/>
        <color rgb="FF231F20"/>
        <rFont val="Times New Roman"/>
        <family val="1"/>
      </rPr>
      <t>Whether a capital asset being property held  under trust in part only for charitable or religious purpose is transferred and the  net consideration  for which it is transferred?</t>
    </r>
  </si>
  <si>
    <r>
      <rPr>
        <sz val="12"/>
        <color rgb="FF231F20"/>
        <rFont val="Times New Roman"/>
        <family val="1"/>
      </rPr>
      <t>Whether deemed application is claimed as per clause (b) of sub-section (1A) of section 11 and the amount of such deemed application?</t>
    </r>
  </si>
  <si>
    <r>
      <rPr>
        <sz val="12"/>
        <color rgb="FF231F20"/>
        <rFont val="Times New Roman"/>
        <family val="1"/>
      </rPr>
      <t>Application of income out of the following sources during the previous year</t>
    </r>
  </si>
  <si>
    <r>
      <rPr>
        <sz val="12"/>
        <color rgb="FF231F20"/>
        <rFont val="Times New Roman"/>
        <family val="1"/>
      </rPr>
      <t>+Electronic modes
(Rs.)</t>
    </r>
  </si>
  <si>
    <r>
      <rPr>
        <sz val="12"/>
        <color rgb="FF231F20"/>
        <rFont val="Times New Roman"/>
        <family val="1"/>
      </rPr>
      <t>Other than Electronic modes (Rs.)</t>
    </r>
  </si>
  <si>
    <t>Sl No 37</t>
  </si>
  <si>
    <r>
      <rPr>
        <sz val="12"/>
        <color rgb="FF231F20"/>
        <rFont val="Calibri"/>
        <family val="1"/>
      </rPr>
      <t>(A)</t>
    </r>
  </si>
  <si>
    <r>
      <rPr>
        <sz val="12"/>
        <color rgb="FF231F20"/>
        <rFont val="Times New Roman"/>
        <family val="1"/>
      </rPr>
      <t>Income accumulated under  third proviso to clause (23C) of section 10 or under sub-section (2) of section 11 during any earlier previous year</t>
    </r>
  </si>
  <si>
    <t>Total Amount (Rs.)
&lt; Fill schedule AC&gt;</t>
  </si>
  <si>
    <r>
      <rPr>
        <sz val="12"/>
        <color rgb="FF231F20"/>
        <rFont val="Calibri"/>
        <family val="1"/>
      </rPr>
      <t>(B)</t>
    </r>
  </si>
  <si>
    <r>
      <rPr>
        <sz val="12"/>
        <color rgb="FF231F20"/>
        <rFont val="Times New Roman"/>
        <family val="1"/>
      </rPr>
      <t>Income deemed to be applied in any preceding year under clause (2) of Explanation 1 to sub-section (1) of section 11  during any earlier previous year</t>
    </r>
  </si>
  <si>
    <t>Total Amount (Rs.)
&lt; Fill schedule DI&gt;</t>
  </si>
  <si>
    <r>
      <rPr>
        <sz val="12"/>
        <color rgb="FF231F20"/>
        <rFont val="Calibri"/>
        <family val="1"/>
      </rPr>
      <t>(C)</t>
    </r>
  </si>
  <si>
    <r>
      <rPr>
        <sz val="12"/>
        <color rgb="FF231F20"/>
        <rFont val="Times New Roman"/>
        <family val="1"/>
      </rPr>
      <t>Income of earlier previous years up to 15% accumulated or set apart</t>
    </r>
  </si>
  <si>
    <t>Total Amount (Rs.)</t>
  </si>
  <si>
    <r>
      <rPr>
        <sz val="12"/>
        <color rgb="FF231F20"/>
        <rFont val="Calibri"/>
        <family val="1"/>
      </rPr>
      <t>(D)</t>
    </r>
  </si>
  <si>
    <r>
      <rPr>
        <sz val="12"/>
        <color rgb="FF231F20"/>
        <rFont val="Times New Roman"/>
        <family val="1"/>
      </rPr>
      <t>Corpus</t>
    </r>
  </si>
  <si>
    <t>Total Amount (Rs.)
&lt; Fill Schedule Corpus&gt;</t>
  </si>
  <si>
    <r>
      <rPr>
        <sz val="12"/>
        <color rgb="FF231F20"/>
        <rFont val="Calibri"/>
        <family val="1"/>
      </rPr>
      <t>(E)</t>
    </r>
  </si>
  <si>
    <t>Borrowed fund</t>
  </si>
  <si>
    <t>Total Amount (Rs.)
&lt; Fill Schedule LB&gt;</t>
  </si>
  <si>
    <r>
      <rPr>
        <sz val="12"/>
        <color rgb="FF231F20"/>
        <rFont val="Calibri"/>
        <family val="1"/>
      </rPr>
      <t>(F)</t>
    </r>
  </si>
  <si>
    <r>
      <rPr>
        <sz val="12"/>
        <color rgb="FF231F20"/>
        <rFont val="Times New Roman"/>
        <family val="1"/>
      </rPr>
      <t>Any other (Please specify)</t>
    </r>
  </si>
  <si>
    <t>Sl No 38</t>
  </si>
  <si>
    <r>
      <rPr>
        <sz val="12"/>
        <color rgb="FF231F20"/>
        <rFont val="Times New Roman"/>
        <family val="1"/>
      </rPr>
      <t>S.no</t>
    </r>
  </si>
  <si>
    <r>
      <rPr>
        <sz val="12"/>
        <color rgb="FF231F20"/>
        <rFont val="Times New Roman"/>
        <family val="1"/>
      </rPr>
      <t>Name of person</t>
    </r>
  </si>
  <si>
    <r>
      <rPr>
        <sz val="12"/>
        <color rgb="FF231F20"/>
        <rFont val="Times New Roman"/>
        <family val="1"/>
      </rPr>
      <t>PAN</t>
    </r>
  </si>
  <si>
    <t xml:space="preserve">Amount of TDS </t>
  </si>
  <si>
    <r>
      <rPr>
        <b/>
        <sz val="12"/>
        <color rgb="FF231F20"/>
        <rFont val="Times New Roman"/>
        <family val="1"/>
      </rPr>
      <t>Specified Violation</t>
    </r>
  </si>
  <si>
    <t>Whether the  auditee has incurred any  specified violation as referred to in Explanation 2 to the fifteenth proviso to clause (23C) of section 10 or Explanation to  sub-section (4) of section 12AB and the amount of such violation</t>
  </si>
  <si>
    <r>
      <rPr>
        <sz val="12"/>
        <color rgb="FF231F20"/>
        <rFont val="Times New Roman"/>
        <family val="1"/>
      </rPr>
      <t>Yes/No</t>
    </r>
  </si>
  <si>
    <t>Sl No 43</t>
  </si>
  <si>
    <r>
      <rPr>
        <sz val="12"/>
        <color rgb="FF231F20"/>
        <rFont val="Times New Roman"/>
        <family val="1"/>
      </rPr>
      <t>Income of the auditee has been applied, other than for the objects of the trust or institution.</t>
    </r>
  </si>
  <si>
    <r>
      <rPr>
        <sz val="12"/>
        <color rgb="FF231F20"/>
        <rFont val="Times New Roman"/>
        <family val="1"/>
      </rPr>
      <t>Whether the auditee   has income from profits and gains of business which is not incidental to the attainment of its objectives or separate books of account are not maintained by auditee  in respect of the business which is incidental to the attainment of its objectives.</t>
    </r>
  </si>
  <si>
    <r>
      <rPr>
        <sz val="12"/>
        <color rgb="FF231F20"/>
        <rFont val="Times New Roman"/>
        <family val="1"/>
      </rPr>
      <t>Whether the auditee, referred to in clause (a) of sub-section (1) of section 13, has applied any part of its income from the property held under a trust for private religious purposes, which does not enure for the benefit of the public.</t>
    </r>
  </si>
  <si>
    <r>
      <rPr>
        <sz val="12"/>
        <color rgb="FF231F20"/>
        <rFont val="Times New Roman"/>
        <family val="1"/>
      </rPr>
      <t>(d)</t>
    </r>
  </si>
  <si>
    <t>Whether the auditee,  referred to in clause (b) of sub-section (1) of section 13,  has applied any part of its income for the benefit of any particular religious community or caste.</t>
  </si>
  <si>
    <r>
      <rPr>
        <sz val="12"/>
        <color rgb="FF231F20"/>
        <rFont val="Times New Roman"/>
        <family val="1"/>
      </rPr>
      <t>(e)</t>
    </r>
  </si>
  <si>
    <r>
      <rPr>
        <sz val="12"/>
        <color rgb="FF231F20"/>
        <rFont val="Times New Roman"/>
        <family val="1"/>
      </rPr>
      <t>Whether any activity being carried out by the auditee is not genuine or is not being carried out in accordance with all or any of the conditions subject to which it was registered.</t>
    </r>
  </si>
  <si>
    <r>
      <rPr>
        <sz val="12"/>
        <color rgb="FF231F20"/>
        <rFont val="Times New Roman"/>
        <family val="1"/>
      </rPr>
      <t>(f)</t>
    </r>
  </si>
  <si>
    <r>
      <rPr>
        <sz val="12"/>
        <color rgb="FF231F20"/>
        <rFont val="Times New Roman"/>
        <family val="1"/>
      </rPr>
      <t>Whether the auditee has not complied with the requirement of any other law, for the time being in force, and the order, direction or decree, by whatever name called, holding that such non- compliance has occurred, has either not been disputed or has attained finality.</t>
    </r>
  </si>
  <si>
    <r>
      <rPr>
        <sz val="12"/>
        <color rgb="FF231F20"/>
        <rFont val="Times New Roman"/>
        <family val="1"/>
      </rPr>
      <t>Whether there is any claim of depreciation or otherwise has been made in terms of Explanation 1 to clause (23C) of section 10 or sub-section (6) of section 11 in respect of any asset, acquisition of which has been claimed as an application of income and the amount of such depreciation?</t>
    </r>
  </si>
  <si>
    <r>
      <rPr>
        <sz val="12"/>
        <color rgb="FF231F20"/>
        <rFont val="Times New Roman"/>
        <family val="1"/>
      </rPr>
      <t>If yes specify the amount</t>
    </r>
  </si>
  <si>
    <t>Sl No 44</t>
  </si>
  <si>
    <r>
      <rPr>
        <sz val="12"/>
        <color rgb="FF231F20"/>
        <rFont val="Times New Roman"/>
        <family val="1"/>
      </rPr>
      <t>In  view  of  provisions  of nineteenth proviso to clause (23C) of section 10 or  sub-section (7) of section  11, please  specify  whether  the  trust  or  institution  has  claimed  deduction  under section 10 [other than clause (1), clause (23C) and clause (46) thereof] during the previous year and the amount of such claim?</t>
    </r>
  </si>
  <si>
    <t>Sl No 45</t>
  </si>
  <si>
    <r>
      <rPr>
        <sz val="12"/>
        <color rgb="FF231F20"/>
        <rFont val="Times New Roman"/>
        <family val="1"/>
      </rPr>
      <t>Whether  the   auditee  has taken or accepted  any  loan  or  deposit or any  specified sum, exceeding  the limit specified in section 269SS during the previous year?</t>
    </r>
  </si>
  <si>
    <t>Sl No 46</t>
  </si>
  <si>
    <t>Whether the  auditee  has received an amount exceeding the limit specified in section 269ST, from a person in a  day;  or  in  respect  of  a  single  transaction;  or  in  respect  of  transactions  relating  to  one  event  or occasion  from  a  person during the previous year?</t>
  </si>
  <si>
    <t>Sl No 47</t>
  </si>
  <si>
    <r>
      <rPr>
        <sz val="12"/>
        <color rgb="FF231F20"/>
        <rFont val="Times New Roman"/>
        <family val="1"/>
      </rPr>
      <t>Whether the  auditee  has repaid any amount being loan or deposit or any specified advance exceeding the limit specified in section 269T, during the previous year?</t>
    </r>
  </si>
  <si>
    <t>Sl No 48</t>
  </si>
  <si>
    <r>
      <rPr>
        <sz val="12"/>
        <color rgb="FF231F20"/>
        <rFont val="Times New Roman"/>
        <family val="1"/>
      </rPr>
      <t>Whether the  auditee  is required to deduct or collect tax as per the provisions of Chapter XVII-B or Chapter XVII-BB?</t>
    </r>
  </si>
  <si>
    <r>
      <rPr>
        <sz val="12"/>
        <color rgb="FF231F20"/>
        <rFont val="Times New Roman"/>
        <family val="1"/>
      </rPr>
      <t>(If yes, fill Schedule TDS/TCS/
Statement of TDS/TCS/ Interest on TDS/TCS as applicable)</t>
    </r>
  </si>
  <si>
    <t>Sl NO 49</t>
  </si>
  <si>
    <t>Schedules to fill as may be applicable  &lt; refer to instructions&gt;  Form 10B</t>
  </si>
  <si>
    <t>Type  of corpus donation</t>
  </si>
  <si>
    <t>Applied during  the previous year (3)</t>
  </si>
  <si>
    <t>Total amount invested   or deposited back in  to corpus(5)</t>
  </si>
  <si>
    <t>Financial year in which (4) was applied earlier(6)</t>
  </si>
  <si>
    <t>Closing balance (7)  [(1+2+5)-3]</t>
  </si>
  <si>
    <t xml:space="preserve">Invested  in modes specified  in section 11(5) (8)
</t>
  </si>
  <si>
    <t>Amount taxed in previous assessment year (9)</t>
  </si>
  <si>
    <t>If  corpus donation  is of  type (i)  then  whether  it  fulfills  the following conditions</t>
  </si>
  <si>
    <t>Amount applied out of  corpus  for the purpose other than for which the voluntary contribution was made</t>
  </si>
  <si>
    <t xml:space="preserve"> YES/NO</t>
  </si>
  <si>
    <t>Contribution or donation to any person;</t>
  </si>
  <si>
    <t>Invested or deposited in the forms and modes other those specified under sub-section (5) of section 11.</t>
  </si>
  <si>
    <t>(ii)   –  Other than  (i) above received on  or after 01.04.2021</t>
  </si>
  <si>
    <t>(iii)  Other than  (i)and  (ii) above</t>
  </si>
  <si>
    <t>Nature          of          foreign Contributions Received during the previous Year</t>
  </si>
  <si>
    <t>Amount     of     foreign     contribution received during the Previous Year in Rs</t>
  </si>
  <si>
    <r>
      <rPr>
        <sz val="12"/>
        <color rgb="FF231F20"/>
        <rFont val="Times New Roman"/>
        <family val="1"/>
      </rPr>
      <t>Details  of   the  total  application  from  such  contribution  during  the  previous</t>
    </r>
    <r>
      <rPr>
        <sz val="12"/>
        <rFont val="Times New Roman"/>
        <family val="1"/>
      </rPr>
      <t xml:space="preserve"> year Amount In Rs.</t>
    </r>
  </si>
  <si>
    <t>(i) Corpus</t>
  </si>
  <si>
    <t>(ii)  Non- corpus</t>
  </si>
  <si>
    <r>
      <rPr>
        <sz val="12"/>
        <color rgb="FF231F20"/>
        <rFont val="Times New Roman"/>
        <family val="1"/>
      </rPr>
      <t>Opening balance
as on  1</t>
    </r>
    <r>
      <rPr>
        <vertAlign val="superscript"/>
        <sz val="12"/>
        <color rgb="FF231F20"/>
        <rFont val="Times New Roman"/>
        <family val="1"/>
      </rPr>
      <t>st</t>
    </r>
    <r>
      <rPr>
        <sz val="12"/>
        <color rgb="FF231F20"/>
        <rFont val="Times New Roman"/>
        <family val="1"/>
      </rPr>
      <t xml:space="preserve"> April of the previous year</t>
    </r>
  </si>
  <si>
    <r>
      <rPr>
        <sz val="12"/>
        <color rgb="FF231F20"/>
        <rFont val="Times New Roman"/>
        <family val="1"/>
      </rPr>
      <t>Loan and borrowings taken for applications towards objectives during the previous year</t>
    </r>
  </si>
  <si>
    <r>
      <rPr>
        <sz val="12"/>
        <color rgb="FF231F20"/>
        <rFont val="Times New Roman"/>
        <family val="1"/>
      </rPr>
      <t>Applied for the objects of the trust or institution during the previous year</t>
    </r>
  </si>
  <si>
    <t>Amount of repayment of loan or borrowing during the previous year (which was earlier applied and not claimed as application if such application fulfilled the conditions as required)</t>
  </si>
  <si>
    <r>
      <rPr>
        <sz val="12"/>
        <color rgb="FF231F20"/>
        <rFont val="Times New Roman"/>
        <family val="1"/>
      </rPr>
      <t>Financial year in which (4) was applied earlier</t>
    </r>
  </si>
  <si>
    <r>
      <rPr>
        <sz val="12"/>
        <color rgb="FF231F20"/>
        <rFont val="Times New Roman"/>
        <family val="1"/>
      </rPr>
      <t>Total
repayment of loan or borrowing during the
previous year</t>
    </r>
    <r>
      <rPr>
        <sz val="12"/>
        <color rgb="FF000000"/>
        <rFont val="Times New Roman"/>
        <family val="1"/>
      </rPr>
      <t xml:space="preserve"> (In Rs.)</t>
    </r>
  </si>
  <si>
    <r>
      <rPr>
        <sz val="12"/>
        <color rgb="FF231F20"/>
        <rFont val="Times New Roman"/>
        <family val="1"/>
      </rPr>
      <t>Closing Balance as on 31st March
(1+2-6=7)</t>
    </r>
  </si>
  <si>
    <r>
      <rPr>
        <b/>
        <sz val="7.5"/>
        <color rgb="FF231F20"/>
        <rFont val="Times New Roman"/>
        <family val="1"/>
      </rPr>
      <t>Schedule DI: Details of deemed application under  Explanation 1  to sub-section (1) of section 11 and deemed income under sub-section (1B) of section 11</t>
    </r>
  </si>
  <si>
    <r>
      <rPr>
        <b/>
        <sz val="12"/>
        <color rgb="FF231F20"/>
        <rFont val="Times New Roman"/>
        <family val="1"/>
      </rPr>
      <t>Schedule DI: Details of deemed application under  Explanation 1  to sub-section (1) of section 11 and deemed income under sub-section (1B) of section 11</t>
    </r>
  </si>
  <si>
    <r>
      <rPr>
        <sz val="12"/>
        <color rgb="FF231F20"/>
        <rFont val="Times New Roman"/>
        <family val="1"/>
      </rPr>
      <t>Year in which income is deemed to be applied
(F.Y.)</t>
    </r>
  </si>
  <si>
    <r>
      <rPr>
        <sz val="12"/>
        <color rgb="FF231F20"/>
        <rFont val="Times New Roman"/>
        <family val="1"/>
      </rPr>
      <t>Date of furnishing Form 9A (dd/mm/yyyy)</t>
    </r>
  </si>
  <si>
    <r>
      <rPr>
        <sz val="12"/>
        <color rgb="FF231F20"/>
        <rFont val="Times New Roman"/>
        <family val="1"/>
      </rPr>
      <t>Amount deemed  to be  applied during  the previous year referred to in  column 1</t>
    </r>
  </si>
  <si>
    <r>
      <rPr>
        <sz val="12"/>
        <color rgb="FF231F20"/>
        <rFont val="Times New Roman"/>
        <family val="1"/>
      </rPr>
      <t>Reason of deeming application
(a) income has not been received during that year
(b) any other reason</t>
    </r>
  </si>
  <si>
    <r>
      <rPr>
        <sz val="12"/>
        <color rgb="FF231F20"/>
        <rFont val="Times New Roman"/>
        <family val="1"/>
      </rPr>
      <t>Out of the deemed application claimed earlier, amount required to be applied</t>
    </r>
  </si>
  <si>
    <r>
      <rPr>
        <sz val="12"/>
        <color rgb="FF231F20"/>
        <rFont val="Times New Roman"/>
        <family val="1"/>
      </rPr>
      <t>Amount of deemed application claimed  in earlier years, applied during  the financial year relating  to current  AY</t>
    </r>
  </si>
  <si>
    <r>
      <rPr>
        <sz val="12"/>
        <color rgb="FF231F20"/>
        <rFont val="Times New Roman"/>
        <family val="1"/>
      </rPr>
      <t>Amount which could not be applied and deemed to be income under section 11(1B)
during the previous year</t>
    </r>
  </si>
  <si>
    <r>
      <rPr>
        <sz val="12"/>
        <color rgb="FF231F20"/>
        <rFont val="Times New Roman"/>
        <family val="1"/>
      </rPr>
      <t>Balance Amount of deemed application</t>
    </r>
  </si>
  <si>
    <t>21-22</t>
  </si>
  <si>
    <t>20-21</t>
  </si>
  <si>
    <t>19-20</t>
  </si>
  <si>
    <t>18-19</t>
  </si>
  <si>
    <t>17-18</t>
  </si>
  <si>
    <r>
      <rPr>
        <b/>
        <sz val="12"/>
        <color rgb="FF231F20"/>
        <rFont val="Times New Roman"/>
        <family val="1"/>
      </rPr>
      <t>Schedule DA: Details of accumulated income taxed in earlier assessment years as per sub-section (1B) of section 11</t>
    </r>
  </si>
  <si>
    <t>Sch5</t>
  </si>
  <si>
    <r>
      <rPr>
        <sz val="12"/>
        <color rgb="FF231F20"/>
        <rFont val="Times New Roman"/>
        <family val="1"/>
      </rPr>
      <t>Assessment year in which the amount  referred to in column (4) of schedule DI was taxed
Dropdowns to be provided last  five previous years beginning from the  previous year preceding the current previous year</t>
    </r>
  </si>
  <si>
    <r>
      <rPr>
        <sz val="12"/>
        <color rgb="FF231F20"/>
        <rFont val="Times New Roman"/>
        <family val="1"/>
      </rPr>
      <t>Year of accumulation (F.Y.)</t>
    </r>
  </si>
  <si>
    <r>
      <rPr>
        <sz val="12"/>
        <color rgb="FF231F20"/>
        <rFont val="Times New Roman"/>
        <family val="1"/>
      </rPr>
      <t>Yyyy – yyyy</t>
    </r>
  </si>
  <si>
    <r>
      <rPr>
        <sz val="12"/>
        <color rgb="FF231F20"/>
        <rFont val="Times New Roman"/>
        <family val="1"/>
      </rPr>
      <t>Yyyy –
yyyy</t>
    </r>
  </si>
  <si>
    <r>
      <rPr>
        <b/>
        <sz val="12"/>
        <color rgb="FF231F20"/>
        <rFont val="Times New Roman"/>
        <family val="1"/>
      </rPr>
      <t>Total</t>
    </r>
  </si>
  <si>
    <r>
      <rPr>
        <b/>
        <sz val="12"/>
        <color rgb="FF231F20"/>
        <rFont val="Times New Roman"/>
        <family val="1"/>
      </rPr>
      <t>Schedule AC: The details of  accumulation</t>
    </r>
  </si>
  <si>
    <r>
      <rPr>
        <sz val="12"/>
        <color rgb="FF231F20"/>
        <rFont val="Times New Roman"/>
        <family val="1"/>
      </rPr>
      <t>S. N
o.</t>
    </r>
  </si>
  <si>
    <t>16-17</t>
  </si>
  <si>
    <t>15-16</t>
  </si>
  <si>
    <t>Schedule ACA: Details of accumulated income taxed in earlier assessment years under sub-section (3) of section 11</t>
  </si>
  <si>
    <t>Sch 7</t>
  </si>
  <si>
    <t>Assessment year in which this amount was taxed</t>
  </si>
  <si>
    <t>Dropdowns to be provided last  five previous years beginning from the  previous year preceding the current previous year</t>
  </si>
  <si>
    <t>Year of accumulation (F.Y.)</t>
  </si>
  <si>
    <t>Yyyy – yyyy</t>
  </si>
  <si>
    <r>
      <rPr>
        <sz val="12"/>
        <color rgb="FF231F20"/>
        <rFont val="Times New Roman"/>
        <family val="1"/>
      </rPr>
      <t>Date of payment</t>
    </r>
    <r>
      <rPr>
        <sz val="12"/>
        <rFont val="Times New Roman"/>
        <family val="1"/>
      </rPr>
      <t xml:space="preserve"> dd/mm/yyyy</t>
    </r>
  </si>
  <si>
    <r>
      <rPr>
        <sz val="12"/>
        <color rgb="FF231F20"/>
        <rFont val="Times New Roman"/>
        <family val="1"/>
      </rPr>
      <t>Amount of</t>
    </r>
    <r>
      <rPr>
        <sz val="12"/>
        <rFont val="Times New Roman"/>
        <family val="1"/>
      </rPr>
      <t xml:space="preserve"> payment (in Rs.)</t>
    </r>
  </si>
  <si>
    <r>
      <rPr>
        <sz val="12"/>
        <color rgb="FF231F20"/>
        <rFont val="Times New Roman"/>
        <family val="1"/>
      </rPr>
      <t>Nature of payment</t>
    </r>
  </si>
  <si>
    <r>
      <rPr>
        <sz val="12"/>
        <color rgb="FF231F20"/>
        <rFont val="Times New Roman"/>
        <family val="1"/>
      </rPr>
      <t>Name of</t>
    </r>
    <r>
      <rPr>
        <sz val="12"/>
        <rFont val="Times New Roman"/>
        <family val="1"/>
      </rPr>
      <t xml:space="preserve"> Payee</t>
    </r>
  </si>
  <si>
    <r>
      <rPr>
        <sz val="12"/>
        <color rgb="FF231F20"/>
        <rFont val="Times New Roman"/>
        <family val="1"/>
      </rPr>
      <t>PAN or</t>
    </r>
    <r>
      <rPr>
        <sz val="12"/>
        <rFont val="Times New Roman"/>
        <family val="1"/>
      </rPr>
      <t xml:space="preserve"> Aadhar of payee, if available</t>
    </r>
  </si>
  <si>
    <r>
      <rPr>
        <sz val="12"/>
        <color rgb="FF231F20"/>
        <rFont val="Times New Roman"/>
        <family val="1"/>
      </rPr>
      <t>Address of Payee</t>
    </r>
    <r>
      <rPr>
        <sz val="12"/>
        <rFont val="Times New Roman"/>
        <family val="1"/>
      </rPr>
      <t xml:space="preserve"> deposited, if any</t>
    </r>
  </si>
  <si>
    <r>
      <rPr>
        <b/>
        <sz val="12"/>
        <color rgb="FF231F20"/>
        <rFont val="Times New Roman"/>
        <family val="1"/>
      </rPr>
      <t>(b) Details of payment on which tax has been deducted but has not been paid on or before the due date specified in sub- section (1) of section 139</t>
    </r>
  </si>
  <si>
    <r>
      <rPr>
        <sz val="12"/>
        <color rgb="FF231F20"/>
        <rFont val="Times New Roman"/>
        <family val="1"/>
      </rPr>
      <t>Date of Payment</t>
    </r>
    <r>
      <rPr>
        <sz val="12"/>
        <rFont val="Times New Roman"/>
        <family val="1"/>
      </rPr>
      <t xml:space="preserve"> Dd/mm/yyyy</t>
    </r>
  </si>
  <si>
    <r>
      <rPr>
        <sz val="12"/>
        <color rgb="FF231F20"/>
        <rFont val="Times New Roman"/>
        <family val="1"/>
      </rPr>
      <t>Nature of</t>
    </r>
    <r>
      <rPr>
        <sz val="12"/>
        <rFont val="Times New Roman"/>
        <family val="1"/>
      </rPr>
      <t xml:space="preserve"> payment</t>
    </r>
  </si>
  <si>
    <t>Address of Payee</t>
  </si>
  <si>
    <r>
      <rPr>
        <sz val="12"/>
        <color rgb="FF231F20"/>
        <rFont val="Times New Roman"/>
        <family val="1"/>
      </rPr>
      <t>Amount</t>
    </r>
    <r>
      <rPr>
        <sz val="12"/>
        <rFont val="Times New Roman"/>
        <family val="1"/>
      </rPr>
      <t xml:space="preserve"> of tax deducted</t>
    </r>
  </si>
  <si>
    <r>
      <rPr>
        <sz val="12"/>
        <color rgb="FF231F20"/>
        <rFont val="Times New Roman"/>
        <family val="1"/>
      </rPr>
      <t>S.
No.</t>
    </r>
  </si>
  <si>
    <r>
      <rPr>
        <sz val="12"/>
        <color rgb="FF231F20"/>
        <rFont val="Times New Roman"/>
        <family val="1"/>
      </rPr>
      <t>Date of payment</t>
    </r>
  </si>
  <si>
    <r>
      <rPr>
        <sz val="12"/>
        <color rgb="FF231F20"/>
        <rFont val="Times New Roman"/>
        <family val="1"/>
      </rPr>
      <t>Amount of payment (In Rs.)</t>
    </r>
  </si>
  <si>
    <r>
      <rPr>
        <sz val="12"/>
        <color rgb="FF231F20"/>
        <rFont val="Times New Roman"/>
        <family val="1"/>
      </rPr>
      <t>Nature of payment (In Rs.)</t>
    </r>
  </si>
  <si>
    <r>
      <rPr>
        <sz val="12"/>
        <color rgb="FF231F20"/>
        <rFont val="Times New Roman"/>
        <family val="1"/>
      </rPr>
      <t>Details of payee</t>
    </r>
  </si>
  <si>
    <r>
      <rPr>
        <sz val="12"/>
        <color rgb="FF231F20"/>
        <rFont val="Times New Roman"/>
        <family val="1"/>
      </rPr>
      <t>Name</t>
    </r>
  </si>
  <si>
    <r>
      <rPr>
        <sz val="12"/>
        <color rgb="FF231F20"/>
        <rFont val="Times New Roman"/>
        <family val="1"/>
      </rPr>
      <t>Address</t>
    </r>
  </si>
  <si>
    <r>
      <rPr>
        <sz val="12"/>
        <color rgb="FF231F20"/>
        <rFont val="Times New Roman"/>
        <family val="1"/>
      </rPr>
      <t>Amount</t>
    </r>
  </si>
  <si>
    <r>
      <rPr>
        <sz val="12"/>
        <color rgb="FF231F20"/>
        <rFont val="Times New Roman"/>
        <family val="1"/>
      </rPr>
      <t>Nature</t>
    </r>
  </si>
  <si>
    <r>
      <rPr>
        <sz val="12"/>
        <color rgb="FF231F20"/>
        <rFont val="Times New Roman"/>
        <family val="1"/>
      </rPr>
      <t>S.No</t>
    </r>
  </si>
  <si>
    <r>
      <rPr>
        <sz val="12"/>
        <color rgb="FF231F20"/>
        <rFont val="Times New Roman"/>
        <family val="1"/>
      </rPr>
      <t>Name of</t>
    </r>
    <r>
      <rPr>
        <sz val="12"/>
        <rFont val="Times New Roman"/>
        <family val="1"/>
      </rPr>
      <t xml:space="preserve"> the lender or depositor</t>
    </r>
  </si>
  <si>
    <r>
      <rPr>
        <sz val="12"/>
        <color rgb="FF231F20"/>
        <rFont val="Times New Roman"/>
        <family val="1"/>
      </rPr>
      <t>Loan or</t>
    </r>
    <r>
      <rPr>
        <sz val="12"/>
        <rFont val="Times New Roman"/>
        <family val="1"/>
      </rPr>
      <t xml:space="preserve"> deposit or any specified sum</t>
    </r>
  </si>
  <si>
    <r>
      <rPr>
        <sz val="12"/>
        <color rgb="FF231F20"/>
        <rFont val="Times New Roman"/>
        <family val="1"/>
      </rPr>
      <t>Amount of</t>
    </r>
    <r>
      <rPr>
        <sz val="12"/>
        <rFont val="Times New Roman"/>
        <family val="1"/>
      </rPr>
      <t xml:space="preserve"> loan or deposit taken or accepted</t>
    </r>
  </si>
  <si>
    <r>
      <rPr>
        <sz val="12"/>
        <color rgb="FF231F20"/>
        <rFont val="Times New Roman"/>
        <family val="1"/>
      </rPr>
      <t>Whether the</t>
    </r>
    <r>
      <rPr>
        <sz val="12"/>
        <rFont val="Times New Roman"/>
        <family val="1"/>
      </rPr>
      <t xml:space="preserve"> loan or deposit was squared up  during the previous year? Yes/No</t>
    </r>
  </si>
  <si>
    <r>
      <rPr>
        <sz val="12"/>
        <color rgb="FF231F20"/>
        <rFont val="Times New Roman"/>
        <family val="1"/>
      </rPr>
      <t>By cheque or</t>
    </r>
    <r>
      <rPr>
        <sz val="12"/>
        <rFont val="Times New Roman"/>
        <family val="1"/>
      </rPr>
      <t xml:space="preserve"> Bank draft or use of electronic clearing system through a bank account or any other mode</t>
    </r>
  </si>
  <si>
    <r>
      <rPr>
        <sz val="12"/>
        <color rgb="FF231F20"/>
        <rFont val="Times New Roman"/>
        <family val="1"/>
      </rPr>
      <t>Details of Payee</t>
    </r>
  </si>
  <si>
    <r>
      <rPr>
        <sz val="12"/>
        <color rgb="FF231F20"/>
        <rFont val="Times New Roman"/>
        <family val="1"/>
      </rPr>
      <t>Details of Transaction</t>
    </r>
  </si>
  <si>
    <r>
      <rPr>
        <sz val="12"/>
        <color rgb="FF231F20"/>
        <rFont val="Times New Roman"/>
        <family val="1"/>
      </rPr>
      <t>Mode of Repayment</t>
    </r>
  </si>
  <si>
    <r>
      <rPr>
        <sz val="12"/>
        <color rgb="FF231F20"/>
        <rFont val="Times New Roman"/>
        <family val="1"/>
      </rPr>
      <t>PAN, if available</t>
    </r>
  </si>
  <si>
    <r>
      <rPr>
        <sz val="12"/>
        <color rgb="FF231F20"/>
        <rFont val="Times New Roman"/>
        <family val="1"/>
      </rPr>
      <t>Loan or deposit or any specified advance</t>
    </r>
  </si>
  <si>
    <r>
      <rPr>
        <sz val="12"/>
        <color rgb="FF231F20"/>
        <rFont val="Times New Roman"/>
        <family val="1"/>
      </rPr>
      <t>Whether Account payee, if by cheque or bank draft?</t>
    </r>
  </si>
  <si>
    <r>
      <rPr>
        <sz val="12"/>
        <color rgb="FF231F20"/>
        <rFont val="Times New Roman"/>
        <family val="1"/>
      </rPr>
      <t>Whether squared up?</t>
    </r>
  </si>
  <si>
    <r>
      <rPr>
        <sz val="12"/>
        <color rgb="FF231F20"/>
        <rFont val="Times New Roman"/>
        <family val="1"/>
      </rPr>
      <t>Maximum amount outstanding</t>
    </r>
  </si>
  <si>
    <r>
      <rPr>
        <sz val="12"/>
        <color rgb="FF231F20"/>
        <rFont val="Times New Roman"/>
        <family val="1"/>
      </rPr>
      <t>By cheque or Bank draft or use of electronic clearing system through a bank account or nay other mode</t>
    </r>
  </si>
  <si>
    <r>
      <rPr>
        <sz val="12"/>
        <color rgb="FF231F20"/>
        <rFont val="Times New Roman"/>
        <family val="1"/>
      </rPr>
      <t>Whether Account Payee if by cheque or bank draft?</t>
    </r>
  </si>
  <si>
    <t>Name</t>
  </si>
  <si>
    <r>
      <rPr>
        <sz val="12"/>
        <color rgb="FF231F20"/>
        <rFont val="Times New Roman"/>
        <family val="1"/>
      </rPr>
      <t>PAN,    if available</t>
    </r>
  </si>
  <si>
    <r>
      <rPr>
        <sz val="12"/>
        <color rgb="FF231F20"/>
        <rFont val="Times New Roman"/>
        <family val="1"/>
      </rPr>
      <t>Loan      or deposit   or any specified advance</t>
    </r>
  </si>
  <si>
    <r>
      <rPr>
        <sz val="12"/>
        <color rgb="FF231F20"/>
        <rFont val="Times New Roman"/>
        <family val="1"/>
      </rPr>
      <t>Please specify  mode         of receipt
[by    cheque    or Bank    draft    or use  of  electronic clearing    system through   a   bank account   or   any other]</t>
    </r>
  </si>
  <si>
    <r>
      <rPr>
        <sz val="12"/>
        <color rgb="FF231F20"/>
        <rFont val="Times New Roman"/>
        <family val="1"/>
      </rPr>
      <t>Whether Account payee,      if by   cheque or        bank draft?</t>
    </r>
  </si>
  <si>
    <r>
      <rPr>
        <sz val="12"/>
        <color rgb="FF231F20"/>
        <rFont val="Times New Roman"/>
        <family val="1"/>
      </rPr>
      <t>Whether Squared up?</t>
    </r>
  </si>
  <si>
    <r>
      <rPr>
        <sz val="12"/>
        <color rgb="FF231F20"/>
        <rFont val="Times New Roman"/>
        <family val="1"/>
      </rPr>
      <t>By   cheque   or Bank   draft   or use                  of
electronic clearing  system through  a  bank account  or  nay other mode</t>
    </r>
  </si>
  <si>
    <t>Whether Account Payee if by Cheque or Bank Draft</t>
  </si>
  <si>
    <r>
      <rPr>
        <sz val="12"/>
        <color rgb="FF231F20"/>
        <rFont val="Times New Roman"/>
        <family val="1"/>
      </rPr>
      <t>Tax Deduction and Collection Account Number (TAN)</t>
    </r>
  </si>
  <si>
    <r>
      <rPr>
        <sz val="12"/>
        <color rgb="FF231F20"/>
        <rFont val="Times New Roman"/>
        <family val="1"/>
      </rPr>
      <t>Section</t>
    </r>
  </si>
  <si>
    <r>
      <rPr>
        <sz val="12"/>
        <color rgb="FF231F20"/>
        <rFont val="Times New Roman"/>
        <family val="1"/>
      </rPr>
      <t>Total amount of payment or  receipt of the nature specified in column (3)</t>
    </r>
  </si>
  <si>
    <r>
      <rPr>
        <sz val="12"/>
        <color rgb="FF231F20"/>
        <rFont val="Times New Roman"/>
        <family val="1"/>
      </rPr>
      <t>Total amount on which tax was required to be deducted or collected out    of (4)</t>
    </r>
  </si>
  <si>
    <r>
      <rPr>
        <sz val="12"/>
        <color rgb="FF231F20"/>
        <rFont val="Times New Roman"/>
        <family val="1"/>
      </rPr>
      <t>Total amount on which tax was deducted or collected at specified rate out of</t>
    </r>
  </si>
  <si>
    <r>
      <rPr>
        <sz val="12"/>
        <color rgb="FF231F20"/>
        <rFont val="Times New Roman"/>
        <family val="1"/>
      </rPr>
      <t>Amount of tax deducted or collected out of (6)</t>
    </r>
  </si>
  <si>
    <r>
      <rPr>
        <sz val="12"/>
        <color rgb="FF231F20"/>
        <rFont val="Times New Roman"/>
        <family val="1"/>
      </rPr>
      <t>Total amount on which tax was deducted    or collected  at less than specified rate out of (7)</t>
    </r>
  </si>
  <si>
    <r>
      <rPr>
        <sz val="12"/>
        <color rgb="FF231F20"/>
        <rFont val="Times New Roman"/>
        <family val="1"/>
      </rPr>
      <t>Amount of tax deducted or collected on (8)</t>
    </r>
  </si>
  <si>
    <r>
      <rPr>
        <sz val="12"/>
        <color rgb="FF231F20"/>
        <rFont val="Times New Roman"/>
        <family val="1"/>
      </rPr>
      <t>Amount of tax deducted or collected but not deposited to the credit of the Central Government out of (6)
and (8)</t>
    </r>
  </si>
  <si>
    <r>
      <rPr>
        <sz val="12"/>
        <color rgb="FF231F20"/>
        <rFont val="Times New Roman"/>
        <family val="1"/>
      </rPr>
      <t>Tax deduction and collection account number (TAN)</t>
    </r>
  </si>
  <si>
    <r>
      <rPr>
        <sz val="12"/>
        <color rgb="FF231F20"/>
        <rFont val="Times New Roman"/>
        <family val="1"/>
      </rPr>
      <t>Type of Form</t>
    </r>
  </si>
  <si>
    <r>
      <rPr>
        <sz val="12"/>
        <color rgb="FF231F20"/>
        <rFont val="Times New Roman"/>
        <family val="1"/>
      </rPr>
      <t>Due date for furnishing</t>
    </r>
  </si>
  <si>
    <r>
      <rPr>
        <sz val="12"/>
        <color rgb="FF231F20"/>
        <rFont val="Times New Roman"/>
        <family val="1"/>
      </rPr>
      <t>Date of furnishing, if furnished</t>
    </r>
  </si>
  <si>
    <r>
      <rPr>
        <sz val="12"/>
        <color rgb="FF231F20"/>
        <rFont val="Times New Roman"/>
        <family val="1"/>
      </rPr>
      <t>Whether the statement of tax deducted or collected  contains information about all transactions which are required to be reported</t>
    </r>
  </si>
  <si>
    <r>
      <rPr>
        <sz val="12"/>
        <color rgb="FF231F20"/>
        <rFont val="Times New Roman"/>
        <family val="1"/>
      </rPr>
      <t>Amount of interest under section 201(1A) or 206C(7) is payable</t>
    </r>
  </si>
  <si>
    <r>
      <rPr>
        <sz val="12"/>
        <color rgb="FF231F20"/>
        <rFont val="Times New Roman"/>
        <family val="1"/>
      </rPr>
      <t>Amount  paid  out  of column (2)</t>
    </r>
  </si>
  <si>
    <r>
      <rPr>
        <sz val="12"/>
        <color rgb="FF231F20"/>
        <rFont val="Times New Roman"/>
        <family val="1"/>
      </rPr>
      <t>Date of payment Dd/mm/yyyy</t>
    </r>
  </si>
  <si>
    <r>
      <rPr>
        <sz val="12"/>
        <color rgb="FF231F20"/>
        <rFont val="Times New Roman"/>
        <family val="1"/>
      </rPr>
      <t>Name of law under which non-compliance has occurred</t>
    </r>
  </si>
  <si>
    <r>
      <rPr>
        <sz val="12"/>
        <color rgb="FF231F20"/>
        <rFont val="Times New Roman"/>
        <family val="1"/>
      </rPr>
      <t>Nature of non- compliance</t>
    </r>
  </si>
  <si>
    <r>
      <rPr>
        <sz val="12"/>
        <color rgb="FF231F20"/>
        <rFont val="Times New Roman"/>
        <family val="1"/>
      </rPr>
      <t>Date of order, direction or decree, holding that such non- compliance has occurred</t>
    </r>
  </si>
  <si>
    <r>
      <rPr>
        <sz val="12"/>
        <color rgb="FF231F20"/>
        <rFont val="Times New Roman"/>
        <family val="1"/>
      </rPr>
      <t>Whether the order, direction or decree, has been disputed before any court or appellate forum</t>
    </r>
  </si>
  <si>
    <r>
      <rPr>
        <sz val="12"/>
        <color rgb="FF231F20"/>
        <rFont val="Times New Roman"/>
        <family val="1"/>
      </rPr>
      <t>If yes, whether dispute has attained finality</t>
    </r>
  </si>
  <si>
    <t>Out  of  the deemed application claimed, amount required to be  applied during  the financial year pertaining to   current assessment year</t>
  </si>
  <si>
    <t>Amount accumulated in  the year of accumulation</t>
  </si>
  <si>
    <t>Purpose  of accumulation</t>
  </si>
  <si>
    <t>Amount applied for charitable or religious/ purposes up to the beginning of the previous year</t>
  </si>
  <si>
    <t>Balance  to be applied (3)-
(5 )</t>
  </si>
  <si>
    <t>Amount taxed in any earlier assessment (Fill schedule ACA)</t>
  </si>
  <si>
    <t>Balance available for application (6)-(7)</t>
  </si>
  <si>
    <t>Amounts applied for charitable or religious purpose during the previous year out of previous years’ accumulation</t>
  </si>
  <si>
    <t>Amount applied for purposes other than the purpose for which such accumulation was made (if applicable)</t>
  </si>
  <si>
    <t>Amount credited or paid to any trust or institution registered under section 12AB or approved under sub- clauses (iv)or(v)or(vi)or(via) of clause (23C) of section 10 (if applicable)</t>
  </si>
  <si>
    <t>Balance amount available for application (8) –(9) –(10)–(11)</t>
  </si>
  <si>
    <t>Amount invested or deposited in the modes specified in section 11(5) out of (12)</t>
  </si>
  <si>
    <t>Amount invested or deposited in the modes other than specified in section 11(5) out of (12) (if applicable)</t>
  </si>
  <si>
    <t>Date of furnishing Form 10 dd/mm/yyyy</t>
  </si>
  <si>
    <t>Amount taxed in any earlier assessment year out of the amount referred to in column (5) (Fill schedule DA)</t>
  </si>
  <si>
    <t>Amount which is not utilize d during the period of accumulation (if applicable)</t>
  </si>
  <si>
    <t>Amount out of (7) deposited, if any</t>
  </si>
  <si>
    <t>Maximum amount  outstanding in the account at any time during previous year.</t>
  </si>
  <si>
    <t>Whether account payee if by  cheque or Bank draft ?</t>
  </si>
  <si>
    <t>Amount deemed to be income within the meaning of sub- section (3) of section 11 (if applicable) (10)+(11)+(14)+(15)</t>
  </si>
  <si>
    <t>(7) = (5)-(6)</t>
  </si>
  <si>
    <t>(7)-(8) = (9)</t>
  </si>
  <si>
    <t>(5)-(7) = (10)</t>
  </si>
  <si>
    <t>Nature of Books of Account
&lt;Refer Note$$&gt;</t>
  </si>
  <si>
    <t>Annexure 15</t>
  </si>
  <si>
    <t>Malankara Orthodox Syrian Church</t>
  </si>
  <si>
    <t>DETAILS OF GST COLLECTION AND PAYMENT FOR THE YEAR 2022-23</t>
  </si>
  <si>
    <t>Month</t>
  </si>
  <si>
    <t>Rent of Parish Hall</t>
  </si>
  <si>
    <t>Rent of Commercial Building</t>
  </si>
  <si>
    <t>Other Services</t>
  </si>
  <si>
    <t>Other Sales</t>
  </si>
  <si>
    <t>Rate of GST</t>
  </si>
  <si>
    <t>GST TURNOVER</t>
  </si>
  <si>
    <t>April 2022</t>
  </si>
  <si>
    <t>May 2022</t>
  </si>
  <si>
    <t>June 2022</t>
  </si>
  <si>
    <t>August 2022</t>
  </si>
  <si>
    <t>September 2022</t>
  </si>
  <si>
    <t>October 2022</t>
  </si>
  <si>
    <t>November 2022</t>
  </si>
  <si>
    <t>December 2022</t>
  </si>
  <si>
    <t>January 2023</t>
  </si>
  <si>
    <t>February 2023</t>
  </si>
  <si>
    <t>March 2023</t>
  </si>
  <si>
    <t>OUTPUT TAX</t>
  </si>
  <si>
    <t>INPUT TAX CREDIT AVAILED</t>
  </si>
  <si>
    <t xml:space="preserve"> TAX PAYMENT DETAILS</t>
  </si>
  <si>
    <t>NET TAX PAYABLE</t>
  </si>
  <si>
    <t>TAX PAID</t>
  </si>
  <si>
    <t>Date of Filing GSTR 3B</t>
  </si>
  <si>
    <t>Remarks if any</t>
  </si>
  <si>
    <t>Verified and Correct</t>
  </si>
  <si>
    <t>Chartered Accountants</t>
  </si>
  <si>
    <t>Juky 2022</t>
  </si>
  <si>
    <t>GST LIABILITY STATEMENT</t>
  </si>
  <si>
    <t xml:space="preserve">Amount </t>
  </si>
  <si>
    <t>Remarks</t>
  </si>
  <si>
    <t>GST Payable as on 31/03/2022</t>
  </si>
  <si>
    <t>Details of above Payment</t>
  </si>
  <si>
    <t>Interest / Late Fees Paid during the year</t>
  </si>
  <si>
    <t>GST Payable as on 31/03/2023</t>
  </si>
  <si>
    <t>(a) Details of payment on which tax is not deducted</t>
  </si>
  <si>
    <r>
      <rPr>
        <sz val="12"/>
        <color rgb="FF231F20"/>
        <rFont val="Times New Roman"/>
        <family val="1"/>
      </rPr>
      <t>PAN or aadhar, if available</t>
    </r>
  </si>
  <si>
    <t>Details of payee</t>
  </si>
  <si>
    <r>
      <rPr>
        <sz val="12"/>
        <color rgb="FF231F20"/>
        <rFont val="Times New Roman"/>
        <family val="1"/>
      </rPr>
      <t>PAN or Aadhar, if available</t>
    </r>
  </si>
  <si>
    <r>
      <rPr>
        <sz val="12"/>
        <color rgb="FF231F20"/>
        <rFont val="Times New Roman"/>
        <family val="1"/>
      </rPr>
      <t>PAN or</t>
    </r>
    <r>
      <rPr>
        <sz val="12"/>
        <rFont val="Times New Roman"/>
        <family val="1"/>
      </rPr>
      <t xml:space="preserve"> aadhar, if available</t>
    </r>
  </si>
  <si>
    <t>Please specify mode of receipt [by Cheque or bank draft or use of electronic clearing system through a bank account or any other]</t>
  </si>
  <si>
    <r>
      <rPr>
        <sz val="12"/>
        <color rgb="FF231F20"/>
        <rFont val="Times New Roman"/>
        <family val="1"/>
      </rPr>
      <t>Has the dispute been finalised in favour of the auditee</t>
    </r>
  </si>
  <si>
    <t>(i) Representing donation received  for the renovation or repair of places notified u/s 80G (2)(b) on or after 01/04/2020</t>
  </si>
  <si>
    <t>(ii) Other than (i) received on or after 01/04/2021</t>
  </si>
  <si>
    <t>(iii) Other than (i) and (ii)</t>
  </si>
  <si>
    <t>Opening balance at the beginning of  the previo us year (Corpus  not applied   till the begin ning of  the previo us year) (1)</t>
  </si>
  <si>
    <t>Amount invested or deposited  back in to corpus (which was earlier applied and not claimed as application   if such application fulfilledthe conditions (4)</t>
  </si>
  <si>
    <t>Invested in modes other than specified  in sectio n 11(5)as  on last day of the previous year (10)</t>
  </si>
  <si>
    <t>Maitained as not seperately identifiable</t>
  </si>
  <si>
    <t xml:space="preserve">Audit Report under clause (b) of the tenth proviso to clause (23C) of section 10 and sub-clause (ii) of clause (b) of sub-section (1) of section 12A of the Income Tax Act, 1961 in the case of a fund or Trust or Institution or any University or other educational institution or any hospital or other medical institution.  </t>
  </si>
  <si>
    <t>We have obtained all the information and explanations,  to the best of our knowledge and belief were necessary for the purposes of the audit.</t>
  </si>
  <si>
    <t xml:space="preserve"> In our opinion, proper books of account have been maitained at the Registered  office  of the above-named  fund or Trust or Institution or university or other educational institution or hospital or other medical institution at the address mentioned at serial number 1 of the annexure.  </t>
  </si>
  <si>
    <r>
      <t>i)</t>
    </r>
    <r>
      <rPr>
        <sz val="7"/>
        <color theme="1"/>
        <rFont val="Times New Roman"/>
        <family val="1"/>
      </rPr>
      <t xml:space="preserve">                    </t>
    </r>
    <r>
      <rPr>
        <sz val="12"/>
        <color theme="1"/>
        <rFont val="Times New Roman"/>
        <family val="1"/>
      </rPr>
      <t>In the case of the Balance Sheet, of the State of affairs of the above-named fund or Trust or Institution or any University or other educational institution or any hospital or other medical institution  as on  31</t>
    </r>
    <r>
      <rPr>
        <vertAlign val="superscript"/>
        <sz val="12"/>
        <color theme="1"/>
        <rFont val="Times New Roman"/>
        <family val="1"/>
      </rPr>
      <t>st</t>
    </r>
    <r>
      <rPr>
        <sz val="12"/>
        <color theme="1"/>
        <rFont val="Times New Roman"/>
        <family val="1"/>
      </rPr>
      <t xml:space="preserve"> March, 2023, and</t>
    </r>
  </si>
  <si>
    <r>
      <t>ii)</t>
    </r>
    <r>
      <rPr>
        <sz val="7"/>
        <color theme="1"/>
        <rFont val="Times New Roman"/>
        <family val="1"/>
      </rPr>
      <t xml:space="preserve">                  </t>
    </r>
    <r>
      <rPr>
        <sz val="12"/>
        <color theme="1"/>
        <rFont val="Times New Roman"/>
        <family val="1"/>
      </rPr>
      <t>In the case of the Income &amp; Expenditure Account or Profit and Loss Account of the Income and application or Profit or Loss of its accounting year ending on 31</t>
    </r>
    <r>
      <rPr>
        <vertAlign val="superscript"/>
        <sz val="12"/>
        <color theme="1"/>
        <rFont val="Times New Roman"/>
        <family val="1"/>
      </rPr>
      <t>st</t>
    </r>
    <r>
      <rPr>
        <sz val="12"/>
        <color theme="1"/>
        <rFont val="Times New Roman"/>
        <family val="1"/>
      </rPr>
      <t xml:space="preserve"> March, 2023.</t>
    </r>
  </si>
  <si>
    <t>Whether    the    books    of account have
been audited (Yes/No)</t>
  </si>
  <si>
    <r>
      <rPr>
        <sz val="12"/>
        <color rgb="FF231F20"/>
        <rFont val="Times New Roman"/>
        <family val="1"/>
      </rPr>
      <t>Details of the receipts of the auditee on which tax has been deducted  at source referred to in sections 194C or 194J or 194H or 194Q :</t>
    </r>
  </si>
  <si>
    <r>
      <rPr>
        <sz val="12"/>
        <color rgb="FF231F20"/>
        <rFont val="Times New Roman"/>
        <family val="1"/>
      </rPr>
      <t>Section under which     tax
has      been deducted  at source</t>
    </r>
  </si>
  <si>
    <t>Donation Received in Kind</t>
  </si>
  <si>
    <t>(iii)</t>
  </si>
  <si>
    <t>Total donation  not  reported in Form No 10BD  [3(i)+3(ii)]</t>
  </si>
  <si>
    <t>Total voluntary contributions received by the auditee during the previous year  [3(iii)]</t>
  </si>
  <si>
    <t>Voluntary Contributions required to be applied by the auditee during the previous year [4-6(A)]</t>
  </si>
  <si>
    <t xml:space="preserve">Amount in Rs.              </t>
  </si>
  <si>
    <t>Anonymous Donation which is chargeable to tax @30% under section115BBC</t>
  </si>
  <si>
    <t>Details of application resulting in payment or credit in excess of Rs. 50 lakh during previous year to a single person out of 14</t>
  </si>
  <si>
    <t>Sl No</t>
  </si>
  <si>
    <t>Details of transactions referred to in section 13 (2)</t>
  </si>
  <si>
    <t>Whether the services of the  auditee are made available to any  specified person during the previous year without adequate remuneration or other compensation( Details of donation received for more than Rs.50000/-)</t>
  </si>
  <si>
    <t>S. No.</t>
  </si>
  <si>
    <t>Name of specified person</t>
  </si>
  <si>
    <t>PAN of specified person</t>
  </si>
  <si>
    <t>Details of services</t>
  </si>
  <si>
    <t>Details of remuneration for the previous year</t>
  </si>
  <si>
    <t>Details of compensation for the previous year</t>
  </si>
  <si>
    <t>Nature     of services made available</t>
  </si>
  <si>
    <t>Value of services made available (In Rs.)</t>
  </si>
  <si>
    <t>Actual amount    of remunerati on   for   the service</t>
  </si>
  <si>
    <t>Adequate remunerati on   for   the service</t>
  </si>
  <si>
    <t>Nature    of compensati on  for   the service</t>
  </si>
  <si>
    <t>Actual amount   of compensati on   for   the service</t>
  </si>
  <si>
    <t>Adequate compensat ion</t>
  </si>
  <si>
    <t>RECEIPTS AND  PAYMENTS ACCOUNT   FOR THE YEAR  ENDED  31/03/2023</t>
  </si>
  <si>
    <t>INCOME AND EXPENDITURE ACCOUNT  FOR THE YEAR  ENDED  31/03/2023</t>
  </si>
  <si>
    <t>BALANCE SHEET AS AT  31st MARCH, 2023</t>
  </si>
  <si>
    <t xml:space="preserve">SCHEDULES ANNEXED TO BALANCE SHEET AS AT 31st MARCH, 2023 </t>
  </si>
  <si>
    <t>SCHEDULE ATTACHED TO BALANCE SHEET AS AT 31/03/2023</t>
  </si>
  <si>
    <t>WDV as on 01.04.2022</t>
  </si>
  <si>
    <t>WDV as on 31.03.2023</t>
  </si>
  <si>
    <t>TDS/TCS  for 2023</t>
  </si>
  <si>
    <t>TDS/TCS  for 2022</t>
  </si>
  <si>
    <t>TDS/TCS  for 2021</t>
  </si>
  <si>
    <t>TDS/TCS  for 2020</t>
  </si>
  <si>
    <t>TDS/TCS  for 2019</t>
  </si>
  <si>
    <t>TDS/TCS  for 2018</t>
  </si>
  <si>
    <r>
      <t>We have examined the Balance Sheet of  ----------------------------------------------------------- a church under -------DIOCESE of MALANKARA ORTHODOX SYRIAN CHURCH  (PAN  AAATM7039F) as at 31</t>
    </r>
    <r>
      <rPr>
        <vertAlign val="superscript"/>
        <sz val="12"/>
        <color theme="1"/>
        <rFont val="Times New Roman"/>
        <family val="1"/>
      </rPr>
      <t>st</t>
    </r>
    <r>
      <rPr>
        <sz val="12"/>
        <color theme="1"/>
        <rFont val="Times New Roman"/>
        <family val="1"/>
      </rPr>
      <t xml:space="preserve"> March, 2023 and the Income &amp; Expenditure Account or Profit and Loss account   for the year ended on that date which are in agreement with the books of account maintained by the said fund or Trust or Institution or University or other educational institution or hospital or other medical institution.</t>
    </r>
  </si>
  <si>
    <t>Fill Schedule FC Sch2</t>
  </si>
  <si>
    <t>Fill Schedule Corpus Sch1</t>
  </si>
  <si>
    <t>Total application  [(i)(b)(v)]</t>
  </si>
  <si>
    <t>Amount in Rs. &lt; fill schedule Corpus&gt;  Sch 2</t>
  </si>
  <si>
    <t>Amount in Rs. &lt; fill schedule LB&gt;  Sch 3</t>
  </si>
  <si>
    <t>Amount in Rs.
&lt; fill schedule TDS&gt; Sch 11</t>
  </si>
  <si>
    <t>Amount in Rs.
&lt; fill schedule 40A(3)/schedule 40A(3A)&gt; Sch 7</t>
  </si>
  <si>
    <t>Limit the amount upto  Taxable Income become zero</t>
  </si>
  <si>
    <t xml:space="preserve">     Yes/No                 </t>
  </si>
  <si>
    <t xml:space="preserve">                &lt;  If yes, fill Schedule SP-d &gt;( Sch 4)</t>
  </si>
  <si>
    <r>
      <rPr>
        <sz val="10"/>
        <color rgb="FF231F20"/>
        <rFont val="Times New Roman"/>
        <family val="1"/>
      </rPr>
      <t>&lt; If  yes, fill schedule other law violation&gt;</t>
    </r>
    <r>
      <rPr>
        <sz val="10"/>
        <rFont val="Times New Roman"/>
        <family val="1"/>
      </rPr>
      <t xml:space="preserve"> (Sch 14)</t>
    </r>
  </si>
  <si>
    <r>
      <rPr>
        <sz val="10"/>
        <color rgb="FF231F20"/>
        <rFont val="Times New Roman"/>
        <family val="1"/>
      </rPr>
      <t>Amount in Rs.
(If yes, fill Schedule 269SS)</t>
    </r>
    <r>
      <rPr>
        <sz val="10"/>
        <color rgb="FF000000"/>
        <rFont val="Times New Roman"/>
        <family val="1"/>
      </rPr>
      <t xml:space="preserve">  (Sch 8)</t>
    </r>
  </si>
  <si>
    <r>
      <rPr>
        <sz val="10"/>
        <color rgb="FF231F20"/>
        <rFont val="Times New Roman"/>
        <family val="1"/>
      </rPr>
      <t>Amount in Rs.
(If yes, fill Schedule 269ST)</t>
    </r>
    <r>
      <rPr>
        <sz val="10"/>
        <color rgb="FF000000"/>
        <rFont val="Times New Roman"/>
        <family val="1"/>
      </rPr>
      <t xml:space="preserve"> (Sch9)</t>
    </r>
  </si>
  <si>
    <r>
      <rPr>
        <sz val="10"/>
        <color rgb="FF231F20"/>
        <rFont val="Times New Roman"/>
        <family val="1"/>
      </rPr>
      <t>Amount in Rs.
(If yes, fill Schedule 269T)</t>
    </r>
    <r>
      <rPr>
        <sz val="10"/>
        <color rgb="FF000000"/>
        <rFont val="Times New Roman"/>
        <family val="1"/>
      </rPr>
      <t xml:space="preserve">  (Sch 10)</t>
    </r>
  </si>
  <si>
    <t>Sch 12 and 13</t>
  </si>
  <si>
    <t>Schedule   Corpus:  Details of Corpus   (Sch1)</t>
  </si>
  <si>
    <t>Received/Treated as corpus during the previous year (2)</t>
  </si>
  <si>
    <r>
      <rPr>
        <b/>
        <sz val="12"/>
        <color rgb="FF231F20"/>
        <rFont val="Times New Roman"/>
        <family val="1"/>
      </rPr>
      <t>Schedule FC: Details of foreign contribution</t>
    </r>
    <r>
      <rPr>
        <b/>
        <sz val="12"/>
        <rFont val="Times New Roman"/>
        <family val="1"/>
      </rPr>
      <t xml:space="preserve">  (Sch2)</t>
    </r>
  </si>
  <si>
    <r>
      <rPr>
        <b/>
        <sz val="12"/>
        <color rgb="FF231F20"/>
        <rFont val="Times New Roman"/>
        <family val="1"/>
      </rPr>
      <t>Schedule LB: Details of Loan and Borrowing</t>
    </r>
    <r>
      <rPr>
        <b/>
        <sz val="12"/>
        <rFont val="Times New Roman"/>
        <family val="1"/>
      </rPr>
      <t xml:space="preserve">  (Sch3)</t>
    </r>
  </si>
  <si>
    <t>Schedule SP-d: Details of  the services of the auditee are made available to the specified person during the previous year?  (Sch 4)</t>
  </si>
  <si>
    <r>
      <rPr>
        <b/>
        <sz val="12"/>
        <color rgb="FF231F20"/>
        <rFont val="Times New Roman"/>
        <family val="1"/>
      </rPr>
      <t>Schedule TDS disallowable: Details of amounts inadmissible amount disallowable under  thirteenth proviso to clause (23C) of section 10 or sub- section (1) of section 11 read with sub-clause (ia) of clause (a) of section 40:</t>
    </r>
    <r>
      <rPr>
        <b/>
        <sz val="12"/>
        <rFont val="Times New Roman"/>
        <family val="1"/>
      </rPr>
      <t xml:space="preserve">   (Sch 5)</t>
    </r>
  </si>
  <si>
    <r>
      <rPr>
        <b/>
        <sz val="12"/>
        <color rgb="FF231F20"/>
        <rFont val="Times New Roman"/>
        <family val="1"/>
      </rPr>
      <t>Schedule 40A(3): Details of  amount is  disallowable  under  thirteenth proviso to section 10(23C ) or Explanation 3 to sub-section (1) of section 11 read with sub-section (3) of section 40A</t>
    </r>
    <r>
      <rPr>
        <b/>
        <sz val="12"/>
        <rFont val="Times New Roman"/>
        <family val="1"/>
      </rPr>
      <t xml:space="preserve">   (Sch 6)</t>
    </r>
  </si>
  <si>
    <r>
      <rPr>
        <b/>
        <sz val="12"/>
        <color rgb="FF231F20"/>
        <rFont val="Times New Roman"/>
        <family val="1"/>
      </rPr>
      <t>Schedule 40A(3A):  Details of Amount disallowable under  thirteenth proviso to section 10(23C )/sub-section (1) of section 11 read with sub- section (3A) of section 40A</t>
    </r>
    <r>
      <rPr>
        <b/>
        <sz val="12"/>
        <rFont val="Times New Roman"/>
        <family val="1"/>
      </rPr>
      <t xml:space="preserve">  (Sch 7)</t>
    </r>
  </si>
  <si>
    <r>
      <rPr>
        <b/>
        <sz val="12"/>
        <color rgb="FF231F20"/>
        <rFont val="Times New Roman"/>
        <family val="1"/>
      </rPr>
      <t>Schedule 269SS: Details of loan  or  deposit or any  specified sum taken, exceeding  the limit specified in section 269SS during the previous year</t>
    </r>
    <r>
      <rPr>
        <b/>
        <sz val="12"/>
        <rFont val="Times New Roman"/>
        <family val="1"/>
      </rPr>
      <t xml:space="preserve">  (Sch 8)</t>
    </r>
  </si>
  <si>
    <r>
      <rPr>
        <b/>
        <sz val="12"/>
        <color rgb="FF231F20"/>
        <rFont val="Times New Roman"/>
        <family val="1"/>
      </rPr>
      <t>Schedule 269ST: Details of amount received exceeding the limit specified in section 269ST, from a person in a  day;  or  in  respect  of  a single  transaction;  or  in  respect  of  transactions  relating  to  one  event  or  occasion  from  a  person during the previous year?</t>
    </r>
    <r>
      <rPr>
        <b/>
        <sz val="12"/>
        <rFont val="Times New Roman"/>
        <family val="1"/>
      </rPr>
      <t xml:space="preserve">  (Sch 9)</t>
    </r>
  </si>
  <si>
    <r>
      <rPr>
        <b/>
        <sz val="12"/>
        <color rgb="FF231F20"/>
        <rFont val="Times New Roman"/>
        <family val="1"/>
      </rPr>
      <t>Schedule 269T:  Details of  repayment of  any amount being loan or deposit or any specified advance exceeding the limit specified in section 269T, during the previous year?</t>
    </r>
    <r>
      <rPr>
        <b/>
        <sz val="12"/>
        <rFont val="Times New Roman"/>
        <family val="1"/>
      </rPr>
      <t xml:space="preserve">   (Sch 10)</t>
    </r>
  </si>
  <si>
    <r>
      <rPr>
        <b/>
        <sz val="12"/>
        <color rgb="FF231F20"/>
        <rFont val="Times New Roman"/>
        <family val="1"/>
      </rPr>
      <t>Schedule TDS/TCS</t>
    </r>
    <r>
      <rPr>
        <b/>
        <sz val="12"/>
        <rFont val="Times New Roman"/>
        <family val="1"/>
      </rPr>
      <t xml:space="preserve">    (Sch 11)</t>
    </r>
  </si>
  <si>
    <r>
      <rPr>
        <b/>
        <sz val="12"/>
        <color rgb="FF231F20"/>
        <rFont val="Times New Roman"/>
        <family val="1"/>
      </rPr>
      <t>Schedule Statement of TDS/TCS</t>
    </r>
    <r>
      <rPr>
        <b/>
        <sz val="12"/>
        <rFont val="Times New Roman"/>
        <family val="1"/>
      </rPr>
      <t xml:space="preserve">  (Sch 12)</t>
    </r>
  </si>
  <si>
    <r>
      <rPr>
        <b/>
        <sz val="12"/>
        <color rgb="FF231F20"/>
        <rFont val="Times New Roman"/>
        <family val="1"/>
      </rPr>
      <t>Schedule Interest on TDS/TCS</t>
    </r>
    <r>
      <rPr>
        <b/>
        <sz val="12"/>
        <rFont val="Times New Roman"/>
        <family val="1"/>
      </rPr>
      <t xml:space="preserve">   (Sch 13)</t>
    </r>
  </si>
  <si>
    <r>
      <rPr>
        <b/>
        <sz val="12"/>
        <color rgb="FF231F20"/>
        <rFont val="Times New Roman"/>
        <family val="1"/>
      </rPr>
      <t>Schedule other law  violation</t>
    </r>
    <r>
      <rPr>
        <b/>
        <sz val="12"/>
        <rFont val="Times New Roman"/>
        <family val="1"/>
      </rPr>
      <t xml:space="preserve">   (Sch 14)</t>
    </r>
  </si>
  <si>
    <r>
      <rPr>
        <sz val="12"/>
        <color rgb="FF231F20"/>
        <rFont val="Times New Roman"/>
        <family val="1"/>
      </rPr>
      <t>Amount taxed       in any   earlier assessment year  out  of the  amount referred   to in    column (5)
(Fill schedule DA)</t>
    </r>
  </si>
  <si>
    <r>
      <rPr>
        <sz val="12"/>
        <color rgb="FF231F20"/>
        <rFont val="Times New Roman"/>
        <family val="1"/>
      </rPr>
      <t>Out  of  the deemed application clamied, amount required to be  applied during  the financial year pertaining to   current assessment year</t>
    </r>
  </si>
  <si>
    <r>
      <rPr>
        <sz val="12"/>
        <color rgb="FF231F20"/>
        <rFont val="Times New Roman"/>
        <family val="1"/>
      </rPr>
      <t>(7) =(5)-
(6)</t>
    </r>
  </si>
  <si>
    <r>
      <rPr>
        <sz val="12"/>
        <color rgb="FF231F20"/>
        <rFont val="Times New Roman"/>
        <family val="1"/>
      </rPr>
      <t>(7)-(8) =
(9)</t>
    </r>
  </si>
  <si>
    <r>
      <rPr>
        <sz val="12"/>
        <color rgb="FF231F20"/>
        <rFont val="Times New Roman"/>
        <family val="1"/>
      </rPr>
      <t>(5)-
(7)=(10)</t>
    </r>
  </si>
  <si>
    <r>
      <rPr>
        <sz val="12"/>
        <color rgb="FF231F20"/>
        <rFont val="Times New Roman"/>
        <family val="1"/>
      </rPr>
      <t>Year of accum ulation (F.Y.)</t>
    </r>
  </si>
  <si>
    <r>
      <rPr>
        <sz val="12"/>
        <color rgb="FF231F20"/>
        <rFont val="Times New Roman"/>
        <family val="1"/>
      </rPr>
      <t>Date of furnis hing Form 10
dd/m m/yyy y</t>
    </r>
  </si>
  <si>
    <r>
      <rPr>
        <sz val="12"/>
        <color rgb="FF231F20"/>
        <rFont val="Times New Roman"/>
        <family val="1"/>
      </rPr>
      <t>Amou nt accum ulated in   the year of accum ulation</t>
    </r>
  </si>
  <si>
    <r>
      <rPr>
        <sz val="12"/>
        <color rgb="FF231F20"/>
        <rFont val="Times New Roman"/>
        <family val="1"/>
      </rPr>
      <t>Purpos e      of
accum ulation</t>
    </r>
  </si>
  <si>
    <r>
      <rPr>
        <sz val="12"/>
        <color rgb="FF231F20"/>
        <rFont val="Times New Roman"/>
        <family val="1"/>
      </rPr>
      <t>Amo unt appli ed for chari table or religi ous/ purp oses up to the begi nnin g of the previ ous year</t>
    </r>
  </si>
  <si>
    <r>
      <rPr>
        <sz val="12"/>
        <color rgb="FF231F20"/>
        <rFont val="Times New Roman"/>
        <family val="1"/>
      </rPr>
      <t>Bal anc e  to be app lied (3)-
(5 )</t>
    </r>
  </si>
  <si>
    <t>Amo unt taxed in any earlie r asses smen t (Fill
sched ule ACA)</t>
  </si>
  <si>
    <r>
      <rPr>
        <sz val="12"/>
        <color rgb="FF231F20"/>
        <rFont val="Times New Roman"/>
        <family val="1"/>
      </rPr>
      <t>Balan ce avail able for appli catio n
(6)-
(7)</t>
    </r>
  </si>
  <si>
    <r>
      <rPr>
        <sz val="12"/>
        <color rgb="FF231F20"/>
        <rFont val="Times New Roman"/>
        <family val="1"/>
      </rPr>
      <t>Amou nts applie d     for charita ble   or religio us purpos e during the previo us
year out   of previo us years’ accum ulation</t>
    </r>
  </si>
  <si>
    <r>
      <rPr>
        <sz val="12"/>
        <color rgb="FF231F20"/>
        <rFont val="Times New Roman"/>
        <family val="1"/>
      </rPr>
      <t>Amou nt applie d for purpos es other than the purpos e for which such accum ulation was made (if applic able)</t>
    </r>
  </si>
  <si>
    <r>
      <rPr>
        <sz val="12"/>
        <color rgb="FF231F20"/>
        <rFont val="Times New Roman"/>
        <family val="1"/>
      </rPr>
      <t>Amount credited or paid to any trust or institution registered under section 12AB or approved under sub- clauses (iv)or(v)or
(vi)or(via) of clause (23C) of
section 10 (if applicable)</t>
    </r>
  </si>
  <si>
    <r>
      <rPr>
        <sz val="12"/>
        <color rgb="FF231F20"/>
        <rFont val="Times New Roman"/>
        <family val="1"/>
      </rPr>
      <t>Balan ce amou nt avail able for appli catio n
(8) –
(9) –
(10)
–
(11)</t>
    </r>
  </si>
  <si>
    <r>
      <rPr>
        <sz val="12"/>
        <color rgb="FF231F20"/>
        <rFont val="Times New Roman"/>
        <family val="1"/>
      </rPr>
      <t>Amo unt inve sted or depo sited in the mod es spec ified in secti on 11(5
) out of (12)</t>
    </r>
  </si>
  <si>
    <r>
      <rPr>
        <sz val="12"/>
        <color rgb="FF231F20"/>
        <rFont val="Times New Roman"/>
        <family val="1"/>
      </rPr>
      <t>Amo unt inves ted or depos ited in the mode s other than speci fied in sectio n 11(5)
out of (12)
(if appli cable
)</t>
    </r>
  </si>
  <si>
    <r>
      <rPr>
        <sz val="12"/>
        <color rgb="FF231F20"/>
        <rFont val="Times New Roman"/>
        <family val="1"/>
      </rPr>
      <t>Amou nt which is not utilise d during the period of accum ulation (if applic able)</t>
    </r>
  </si>
  <si>
    <r>
      <rPr>
        <sz val="12"/>
        <color rgb="FF231F20"/>
        <rFont val="Times New Roman"/>
        <family val="1"/>
      </rPr>
      <t>Amo unt deem ed   to be inco me withi n theme aning of sub- sectio n   (3)
of sectio n    11 (if applic able)
(10)+
(11)+
(14)+
(15)</t>
    </r>
  </si>
  <si>
    <t>Use the attached Financial Statements for preparing Receipts and Payments Account, Income and Expenditure Accounts and Balance Sheet for the Financial year 2022-23</t>
  </si>
  <si>
    <t>This financial Statements has to be submitted on or before 30th June every year before The Church Accounts Committee of MOSC along with Auditors Report.</t>
  </si>
  <si>
    <t>Audit Report to be prepared in Form 10B prescribed under  Income Tax Rules.Report is incorporated in this Form with 3 Annexures and 3 Schedules. Most of the Income and Expenses figures are auto populated in this Form. If data required to be filled use White Colored Cell only. blue colored cells are auto populated.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</si>
</sst>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_-* #,##0.00_-;\-* #,##0.00_-;_-* &quot;-&quot;??_-;_-@_-"/>
    <numFmt numFmtId="166" formatCode="0."/>
    <numFmt numFmtId="167" formatCode="0_);\(0\)"/>
  </numFmts>
  <fonts count="69"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sz val="10"/>
      <name val="Times New Roman"/>
      <family val="1"/>
    </font>
    <font>
      <sz val="10"/>
      <color indexed="8"/>
      <name val="Times New Roman"/>
      <family val="1"/>
    </font>
    <font>
      <i/>
      <sz val="11"/>
      <color theme="1"/>
      <name val="Calibri"/>
      <family val="2"/>
      <scheme val="minor"/>
    </font>
    <font>
      <b/>
      <sz val="14"/>
      <color theme="1"/>
      <name val="Modern No. 20"/>
      <family val="1"/>
    </font>
    <font>
      <b/>
      <sz val="12"/>
      <color indexed="8"/>
      <name val="Modern No. 20"/>
      <family val="1"/>
    </font>
    <font>
      <b/>
      <sz val="11"/>
      <color indexed="8"/>
      <name val="Modern No. 20"/>
      <family val="1"/>
    </font>
    <font>
      <sz val="12"/>
      <color theme="1"/>
      <name val="Calibri"/>
      <family val="2"/>
      <scheme val="minor"/>
    </font>
    <font>
      <b/>
      <sz val="12"/>
      <color theme="1"/>
      <name val="Calibri"/>
      <family val="2"/>
      <scheme val="minor"/>
    </font>
    <font>
      <u/>
      <sz val="11"/>
      <color theme="1"/>
      <name val="Calibri"/>
      <family val="2"/>
      <scheme val="minor"/>
    </font>
    <font>
      <b/>
      <u/>
      <sz val="14"/>
      <color theme="1"/>
      <name val="Calibri"/>
      <family val="2"/>
      <scheme val="minor"/>
    </font>
    <font>
      <b/>
      <sz val="14"/>
      <color theme="1"/>
      <name val="Calibri"/>
      <family val="2"/>
      <scheme val="minor"/>
    </font>
    <font>
      <i/>
      <sz val="12"/>
      <color theme="1"/>
      <name val="Calibri"/>
      <family val="2"/>
      <scheme val="minor"/>
    </font>
    <font>
      <i/>
      <sz val="10"/>
      <name val="Times New Roman"/>
      <family val="1"/>
    </font>
    <font>
      <b/>
      <i/>
      <sz val="10"/>
      <name val="Times New Roman"/>
      <family val="1"/>
    </font>
    <font>
      <sz val="11"/>
      <name val="Calibri"/>
      <family val="2"/>
      <scheme val="minor"/>
    </font>
    <font>
      <b/>
      <sz val="11"/>
      <name val="Calibri"/>
      <family val="2"/>
      <scheme val="minor"/>
    </font>
    <font>
      <sz val="10"/>
      <name val="Arial"/>
      <family val="2"/>
    </font>
    <font>
      <sz val="11"/>
      <color indexed="8"/>
      <name val="Calibri"/>
      <family val="2"/>
    </font>
    <font>
      <sz val="8"/>
      <name val="Calibri"/>
      <family val="2"/>
      <scheme val="minor"/>
    </font>
    <font>
      <b/>
      <u/>
      <sz val="16"/>
      <color theme="1"/>
      <name val="Times New Roman"/>
      <family val="1"/>
    </font>
    <font>
      <sz val="12"/>
      <color theme="1"/>
      <name val="Times New Roman"/>
      <family val="1"/>
    </font>
    <font>
      <u/>
      <sz val="10"/>
      <color theme="1"/>
      <name val="Times New Roman"/>
      <family val="1"/>
    </font>
    <font>
      <vertAlign val="superscript"/>
      <sz val="12"/>
      <color theme="1"/>
      <name val="Times New Roman"/>
      <family val="1"/>
    </font>
    <font>
      <sz val="7"/>
      <color theme="1"/>
      <name val="Times New Roman"/>
      <family val="1"/>
    </font>
    <font>
      <b/>
      <sz val="12"/>
      <color theme="1"/>
      <name val="Times New Roman"/>
      <family val="1"/>
    </font>
    <font>
      <sz val="12"/>
      <color theme="1"/>
      <name val="Arial"/>
      <family val="2"/>
    </font>
    <font>
      <b/>
      <sz val="10"/>
      <color theme="1"/>
      <name val="Arial"/>
      <family val="2"/>
    </font>
    <font>
      <b/>
      <sz val="10"/>
      <color theme="1"/>
      <name val="Times New Roman"/>
      <family val="1"/>
    </font>
    <font>
      <sz val="10"/>
      <color theme="1"/>
      <name val="Times New Roman"/>
      <family val="1"/>
    </font>
    <font>
      <sz val="10"/>
      <color rgb="FF000000"/>
      <name val="Times New Roman"/>
      <family val="1"/>
    </font>
    <font>
      <sz val="11"/>
      <color rgb="FF231F20"/>
      <name val="Times New Roman"/>
      <family val="1"/>
    </font>
    <font>
      <sz val="11"/>
      <name val="Times New Roman"/>
      <family val="1"/>
    </font>
    <font>
      <sz val="11"/>
      <color rgb="FF000000"/>
      <name val="Times New Roman"/>
      <family val="1"/>
    </font>
    <font>
      <sz val="12"/>
      <color rgb="FF231F20"/>
      <name val="Calibri"/>
      <family val="2"/>
    </font>
    <font>
      <sz val="12"/>
      <name val="Times New Roman"/>
      <family val="1"/>
    </font>
    <font>
      <sz val="12"/>
      <color rgb="FF231F20"/>
      <name val="Times New Roman"/>
      <family val="1"/>
    </font>
    <font>
      <sz val="12"/>
      <color rgb="FF000000"/>
      <name val="Times New Roman"/>
      <family val="1"/>
    </font>
    <font>
      <sz val="12"/>
      <color rgb="FF231F20"/>
      <name val="Times New Roman"/>
      <family val="2"/>
    </font>
    <font>
      <sz val="12"/>
      <color rgb="FF231F20"/>
      <name val="Calibri"/>
      <family val="1"/>
    </font>
    <font>
      <sz val="12"/>
      <name val="Calibri"/>
      <family val="2"/>
    </font>
    <font>
      <b/>
      <sz val="12"/>
      <name val="Times New Roman"/>
      <family val="1"/>
    </font>
    <font>
      <b/>
      <sz val="12"/>
      <color rgb="FF231F20"/>
      <name val="Times New Roman"/>
      <family val="1"/>
    </font>
    <font>
      <b/>
      <sz val="12"/>
      <color theme="4"/>
      <name val="Calibri"/>
      <family val="2"/>
    </font>
    <font>
      <b/>
      <sz val="12"/>
      <color theme="4"/>
      <name val="Calibri"/>
      <family val="1"/>
    </font>
    <font>
      <b/>
      <sz val="12"/>
      <color theme="4"/>
      <name val="Times New Roman"/>
      <family val="1"/>
    </font>
    <font>
      <b/>
      <sz val="14"/>
      <color rgb="FF000000"/>
      <name val="Times New Roman"/>
      <family val="1"/>
    </font>
    <font>
      <b/>
      <sz val="12"/>
      <color rgb="FF000000"/>
      <name val="Times New Roman"/>
      <family val="1"/>
    </font>
    <font>
      <sz val="14"/>
      <color rgb="FF000000"/>
      <name val="Times New Roman"/>
      <family val="1"/>
    </font>
    <font>
      <vertAlign val="superscript"/>
      <sz val="12"/>
      <color rgb="FF231F20"/>
      <name val="Times New Roman"/>
      <family val="1"/>
    </font>
    <font>
      <b/>
      <sz val="7.5"/>
      <name val="Times New Roman"/>
      <family val="1"/>
    </font>
    <font>
      <b/>
      <sz val="7.5"/>
      <color rgb="FF231F20"/>
      <name val="Times New Roman"/>
      <family val="1"/>
    </font>
    <font>
      <sz val="7.5"/>
      <color rgb="FF231F20"/>
      <name val="Times New Roman"/>
      <family val="2"/>
    </font>
    <font>
      <i/>
      <sz val="7.5"/>
      <name val="Times New Roman"/>
      <family val="1"/>
    </font>
    <font>
      <sz val="7.5"/>
      <name val="Times New Roman"/>
      <family val="1"/>
    </font>
    <font>
      <b/>
      <sz val="6.5"/>
      <name val="Times New Roman"/>
      <family val="1"/>
    </font>
    <font>
      <sz val="6.5"/>
      <name val="Times New Roman"/>
      <family val="1"/>
    </font>
    <font>
      <sz val="6.5"/>
      <color rgb="FF231F20"/>
      <name val="Times New Roman"/>
      <family val="2"/>
    </font>
    <font>
      <b/>
      <sz val="18"/>
      <color theme="1"/>
      <name val="Arial"/>
      <family val="2"/>
    </font>
    <font>
      <b/>
      <sz val="16"/>
      <color indexed="8"/>
      <name val="Modern No. 20"/>
      <family val="1"/>
    </font>
    <font>
      <b/>
      <u/>
      <sz val="11"/>
      <color theme="1"/>
      <name val="Calibri"/>
      <family val="2"/>
      <scheme val="minor"/>
    </font>
    <font>
      <sz val="10"/>
      <color rgb="FF000000"/>
      <name val="Times New Roman"/>
      <charset val="204"/>
    </font>
    <font>
      <sz val="10"/>
      <color rgb="FF231F20"/>
      <name val="Times New Roman"/>
      <family val="1"/>
    </font>
    <font>
      <b/>
      <sz val="12"/>
      <name val="Calibri"/>
      <family val="2"/>
    </font>
    <font>
      <sz val="11"/>
      <color theme="1"/>
      <name val="Times New Roman"/>
      <family val="1"/>
    </font>
    <font>
      <sz val="12"/>
      <color indexed="8"/>
      <name val="Modern No. 20"/>
      <family val="1"/>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CDDDE"/>
      </patternFill>
    </fill>
    <fill>
      <patternFill patternType="solid">
        <fgColor rgb="FFB2B4B6"/>
      </patternFill>
    </fill>
    <fill>
      <patternFill patternType="solid">
        <fgColor theme="3" tint="0.79998168889431442"/>
        <bgColor indexed="64"/>
      </patternFill>
    </fill>
    <fill>
      <patternFill patternType="solid">
        <fgColor theme="9" tint="0.79998168889431442"/>
        <bgColor indexed="64"/>
      </patternFill>
    </fill>
    <fill>
      <patternFill patternType="lightUp"/>
    </fill>
  </fills>
  <borders count="5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231F20"/>
      </left>
      <right/>
      <top style="thin">
        <color indexed="64"/>
      </top>
      <bottom/>
      <diagonal/>
    </border>
    <border>
      <left style="thin">
        <color indexed="64"/>
      </left>
      <right/>
      <top style="thin">
        <color indexed="64"/>
      </top>
      <bottom style="thin">
        <color rgb="FF231F20"/>
      </bottom>
      <diagonal/>
    </border>
    <border>
      <left/>
      <right style="thin">
        <color rgb="FF231F20"/>
      </right>
      <top style="thin">
        <color indexed="64"/>
      </top>
      <bottom style="thin">
        <color rgb="FF231F20"/>
      </bottom>
      <diagonal/>
    </border>
    <border>
      <left style="thin">
        <color rgb="FF231F20"/>
      </left>
      <right/>
      <top style="thin">
        <color indexed="64"/>
      </top>
      <bottom style="thin">
        <color rgb="FF231F20"/>
      </bottom>
      <diagonal/>
    </border>
    <border>
      <left/>
      <right/>
      <top style="thin">
        <color indexed="64"/>
      </top>
      <bottom style="thin">
        <color rgb="FF231F2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231F20"/>
      </left>
      <right/>
      <top/>
      <bottom/>
      <diagonal/>
    </border>
    <border>
      <left style="thin">
        <color indexed="64"/>
      </left>
      <right/>
      <top style="thin">
        <color rgb="FF231F20"/>
      </top>
      <bottom style="thin">
        <color rgb="FF231F20"/>
      </bottom>
      <diagonal/>
    </border>
    <border>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top style="thin">
        <color rgb="FF231F20"/>
      </top>
      <bottom/>
      <diagonal/>
    </border>
    <border>
      <left/>
      <right style="thin">
        <color rgb="FF231F20"/>
      </right>
      <top style="thin">
        <color rgb="FF231F20"/>
      </top>
      <bottom/>
      <diagonal/>
    </border>
    <border>
      <left style="thin">
        <color indexed="64"/>
      </left>
      <right/>
      <top style="thin">
        <color rgb="FF231F20"/>
      </top>
      <bottom/>
      <diagonal/>
    </border>
    <border>
      <left style="thin">
        <color rgb="FF231F20"/>
      </left>
      <right/>
      <top style="thin">
        <color rgb="FF231F20"/>
      </top>
      <bottom/>
      <diagonal/>
    </border>
    <border>
      <left style="thin">
        <color indexed="64"/>
      </left>
      <right/>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right/>
      <top/>
      <bottom style="thin">
        <color rgb="FF231F20"/>
      </bottom>
      <diagonal/>
    </border>
    <border>
      <left style="thin">
        <color indexed="64"/>
      </left>
      <right/>
      <top style="thin">
        <color rgb="FF231F20"/>
      </top>
      <bottom style="thin">
        <color indexed="64"/>
      </bottom>
      <diagonal/>
    </border>
    <border>
      <left style="thin">
        <color rgb="FF231F20"/>
      </left>
      <right/>
      <top style="thin">
        <color rgb="FF231F20"/>
      </top>
      <bottom style="thin">
        <color indexed="64"/>
      </bottom>
      <diagonal/>
    </border>
    <border>
      <left/>
      <right/>
      <top style="thin">
        <color rgb="FF231F20"/>
      </top>
      <bottom style="thin">
        <color indexed="64"/>
      </bottom>
      <diagonal/>
    </border>
    <border>
      <left style="thin">
        <color rgb="FF231F20"/>
      </left>
      <right/>
      <top/>
      <bottom style="thin">
        <color indexed="64"/>
      </bottom>
      <diagonal/>
    </border>
    <border>
      <left/>
      <right/>
      <top style="thin">
        <color indexed="64"/>
      </top>
      <bottom/>
      <diagonal/>
    </border>
    <border>
      <left/>
      <right style="thin">
        <color rgb="FF231F20"/>
      </right>
      <top/>
      <bottom/>
      <diagonal/>
    </border>
    <border>
      <left style="thin">
        <color rgb="FF231F20"/>
      </left>
      <right style="thin">
        <color rgb="FF231F20"/>
      </right>
      <top/>
      <bottom/>
      <diagonal/>
    </border>
    <border>
      <left style="thin">
        <color rgb="FF231F20"/>
      </left>
      <right style="thin">
        <color rgb="FF231F20"/>
      </right>
      <top/>
      <bottom style="thin">
        <color rgb="FF231F20"/>
      </bottom>
      <diagonal/>
    </border>
    <border>
      <left style="thin">
        <color rgb="FF231F20"/>
      </left>
      <right style="thin">
        <color rgb="FF231F20"/>
      </right>
      <top style="thin">
        <color rgb="FF231F20"/>
      </top>
      <bottom/>
      <diagonal/>
    </border>
    <border>
      <left style="thin">
        <color rgb="FF231F20"/>
      </left>
      <right/>
      <top style="thin">
        <color indexed="64"/>
      </top>
      <bottom style="thin">
        <color indexed="64"/>
      </bottom>
      <diagonal/>
    </border>
    <border>
      <left style="thin">
        <color rgb="FF231F20"/>
      </left>
      <right style="thin">
        <color rgb="FF231F20"/>
      </right>
      <top style="thin">
        <color rgb="FF231F20"/>
      </top>
      <bottom style="thin">
        <color rgb="FF231F20"/>
      </bottom>
      <diagonal/>
    </border>
    <border>
      <left/>
      <right style="thin">
        <color indexed="64"/>
      </right>
      <top/>
      <bottom style="thin">
        <color rgb="FF231F20"/>
      </bottom>
      <diagonal/>
    </border>
    <border>
      <left style="thin">
        <color rgb="FF231F20"/>
      </left>
      <right style="thin">
        <color indexed="64"/>
      </right>
      <top style="thin">
        <color indexed="64"/>
      </top>
      <bottom style="thin">
        <color indexed="64"/>
      </bottom>
      <diagonal/>
    </border>
    <border>
      <left/>
      <right style="thin">
        <color rgb="FF231F20"/>
      </right>
      <top/>
      <bottom style="thin">
        <color indexed="64"/>
      </bottom>
      <diagonal/>
    </border>
    <border>
      <left style="thin">
        <color indexed="64"/>
      </left>
      <right style="thin">
        <color rgb="FF231F20"/>
      </right>
      <top style="thin">
        <color rgb="FF231F20"/>
      </top>
      <bottom/>
      <diagonal/>
    </border>
    <border>
      <left style="thin">
        <color indexed="64"/>
      </left>
      <right style="thin">
        <color rgb="FF231F20"/>
      </right>
      <top/>
      <bottom style="thin">
        <color rgb="FF231F20"/>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bottom style="thin">
        <color indexed="64"/>
      </bottom>
      <diagonal/>
    </border>
  </borders>
  <cellStyleXfs count="204">
    <xf numFmtId="0" fontId="0" fillId="0" borderId="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5" fontId="21"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21"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0" fillId="0" borderId="0" applyFont="0" applyFill="0" applyBorder="0" applyAlignment="0" applyProtection="0"/>
    <xf numFmtId="165" fontId="21"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alignment vertical="top"/>
    </xf>
    <xf numFmtId="0" fontId="20" fillId="0" borderId="0"/>
    <xf numFmtId="0" fontId="20" fillId="0" borderId="0" applyNumberFormat="0" applyFont="0" applyFill="0" applyBorder="0" applyAlignment="0" applyProtection="0">
      <alignment vertical="top"/>
    </xf>
    <xf numFmtId="0" fontId="3" fillId="0" borderId="0"/>
    <xf numFmtId="0" fontId="20" fillId="0" borderId="0"/>
    <xf numFmtId="0" fontId="33" fillId="0" borderId="0"/>
    <xf numFmtId="0" fontId="33" fillId="0" borderId="0"/>
    <xf numFmtId="0" fontId="64" fillId="0" borderId="0"/>
  </cellStyleXfs>
  <cellXfs count="869">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3" xfId="0" applyBorder="1"/>
    <xf numFmtId="2" fontId="0" fillId="0" borderId="0" xfId="0" applyNumberFormat="1"/>
    <xf numFmtId="0" fontId="1" fillId="0" borderId="1" xfId="0" applyFont="1" applyBorder="1"/>
    <xf numFmtId="0" fontId="1" fillId="0" borderId="1" xfId="0" applyFont="1" applyBorder="1" applyAlignment="1">
      <alignment horizontal="center"/>
    </xf>
    <xf numFmtId="2" fontId="1" fillId="0" borderId="1" xfId="0" applyNumberFormat="1" applyFont="1" applyBorder="1"/>
    <xf numFmtId="0" fontId="1" fillId="0" borderId="0" xfId="0" applyFont="1" applyProtection="1">
      <protection locked="0"/>
    </xf>
    <xf numFmtId="0" fontId="0" fillId="0" borderId="0" xfId="0" applyProtection="1">
      <protection locked="0"/>
    </xf>
    <xf numFmtId="0" fontId="0" fillId="0" borderId="3" xfId="0" applyBorder="1" applyProtection="1">
      <protection locked="0"/>
    </xf>
    <xf numFmtId="43" fontId="4" fillId="0" borderId="0" xfId="1" applyFont="1" applyFill="1" applyProtection="1">
      <protection locked="0"/>
    </xf>
    <xf numFmtId="43" fontId="5" fillId="0" borderId="0" xfId="1" applyFont="1" applyFill="1" applyProtection="1">
      <protection locked="0"/>
    </xf>
    <xf numFmtId="43" fontId="4" fillId="0" borderId="0" xfId="1" quotePrefix="1" applyFont="1" applyFill="1" applyAlignment="1" applyProtection="1">
      <alignment horizontal="left"/>
      <protection locked="0"/>
    </xf>
    <xf numFmtId="43" fontId="4" fillId="0" borderId="0" xfId="1" applyFont="1" applyFill="1" applyBorder="1" applyProtection="1">
      <protection locked="0"/>
    </xf>
    <xf numFmtId="43" fontId="4" fillId="0" borderId="0" xfId="1" applyFont="1" applyFill="1" applyAlignment="1" applyProtection="1">
      <alignment horizontal="left"/>
      <protection locked="0"/>
    </xf>
    <xf numFmtId="0" fontId="10" fillId="0" borderId="4" xfId="0" applyFont="1" applyBorder="1" applyAlignment="1">
      <alignment horizontal="center"/>
    </xf>
    <xf numFmtId="0" fontId="10" fillId="0" borderId="4" xfId="0" applyFont="1" applyBorder="1"/>
    <xf numFmtId="2" fontId="10" fillId="0" borderId="4" xfId="0" applyNumberFormat="1" applyFont="1" applyBorder="1"/>
    <xf numFmtId="9" fontId="10" fillId="0" borderId="4" xfId="0" applyNumberFormat="1" applyFont="1" applyBorder="1"/>
    <xf numFmtId="0" fontId="11" fillId="0" borderId="4" xfId="0" applyFont="1" applyBorder="1" applyAlignment="1">
      <alignment horizontal="right"/>
    </xf>
    <xf numFmtId="2" fontId="11" fillId="0" borderId="4" xfId="0" applyNumberFormat="1" applyFont="1" applyBorder="1"/>
    <xf numFmtId="9" fontId="11" fillId="0" borderId="4" xfId="0" applyNumberFormat="1" applyFont="1" applyBorder="1"/>
    <xf numFmtId="0" fontId="11" fillId="0" borderId="4" xfId="0" applyFont="1" applyBorder="1"/>
    <xf numFmtId="0" fontId="10" fillId="0" borderId="6"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wrapText="1"/>
    </xf>
    <xf numFmtId="0" fontId="1" fillId="0" borderId="7" xfId="0" applyFont="1" applyBorder="1" applyAlignment="1">
      <alignment horizontal="center" vertical="center" wrapText="1"/>
    </xf>
    <xf numFmtId="0" fontId="1" fillId="0" borderId="4" xfId="0" applyFont="1" applyBorder="1" applyAlignment="1">
      <alignment horizontal="left" vertical="center"/>
    </xf>
    <xf numFmtId="0" fontId="6" fillId="0" borderId="0" xfId="0" applyFont="1"/>
    <xf numFmtId="2" fontId="0" fillId="0" borderId="1" xfId="0" applyNumberFormat="1" applyBorder="1"/>
    <xf numFmtId="0" fontId="0" fillId="0" borderId="4" xfId="0" applyBorder="1" applyAlignment="1" applyProtection="1">
      <alignment horizontal="center"/>
      <protection locked="0"/>
    </xf>
    <xf numFmtId="0" fontId="0" fillId="0" borderId="4" xfId="0" applyBorder="1" applyAlignment="1" applyProtection="1">
      <alignment horizontal="center" wrapText="1"/>
      <protection locked="0"/>
    </xf>
    <xf numFmtId="0" fontId="0" fillId="0" borderId="1" xfId="0" applyBorder="1" applyAlignment="1" applyProtection="1">
      <alignment horizontal="center"/>
      <protection locked="0"/>
    </xf>
    <xf numFmtId="2" fontId="12" fillId="0" borderId="2" xfId="0" applyNumberFormat="1" applyFont="1" applyBorder="1"/>
    <xf numFmtId="2" fontId="0" fillId="0" borderId="2" xfId="0" applyNumberFormat="1" applyBorder="1"/>
    <xf numFmtId="0" fontId="1" fillId="0" borderId="0" xfId="0" applyFont="1"/>
    <xf numFmtId="0" fontId="0" fillId="0" borderId="9" xfId="0" applyBorder="1"/>
    <xf numFmtId="0" fontId="0" fillId="0" borderId="10" xfId="0" applyBorder="1"/>
    <xf numFmtId="0" fontId="0" fillId="0" borderId="11" xfId="0" applyBorder="1"/>
    <xf numFmtId="0" fontId="1" fillId="0" borderId="10" xfId="0" applyFont="1" applyBorder="1"/>
    <xf numFmtId="0" fontId="1" fillId="0" borderId="12" xfId="0" applyFont="1" applyBorder="1"/>
    <xf numFmtId="0" fontId="0" fillId="0" borderId="13" xfId="0" applyBorder="1"/>
    <xf numFmtId="0" fontId="0" fillId="0" borderId="8" xfId="0" applyBorder="1"/>
    <xf numFmtId="0" fontId="13" fillId="0" borderId="10" xfId="0" applyFont="1" applyBorder="1" applyAlignment="1">
      <alignment horizontal="center"/>
    </xf>
    <xf numFmtId="0" fontId="13" fillId="0" borderId="11" xfId="0" applyFont="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center"/>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Alignment="1">
      <alignment horizontal="left"/>
    </xf>
    <xf numFmtId="0" fontId="0" fillId="0" borderId="0" xfId="0" applyAlignment="1">
      <alignment wrapText="1"/>
    </xf>
    <xf numFmtId="0" fontId="10" fillId="0" borderId="0" xfId="0" applyFont="1"/>
    <xf numFmtId="0" fontId="1" fillId="0" borderId="1" xfId="0" applyFont="1" applyBorder="1" applyProtection="1">
      <protection locked="0"/>
    </xf>
    <xf numFmtId="0" fontId="0" fillId="0" borderId="1" xfId="0" applyBorder="1" applyProtection="1">
      <protection locked="0"/>
    </xf>
    <xf numFmtId="0" fontId="15" fillId="0" borderId="0" xfId="0" applyFont="1"/>
    <xf numFmtId="43" fontId="16" fillId="0" borderId="0" xfId="1" applyFont="1" applyFill="1" applyAlignment="1" applyProtection="1">
      <alignment horizontal="left"/>
      <protection locked="0"/>
    </xf>
    <xf numFmtId="43" fontId="10" fillId="0" borderId="0" xfId="0" applyNumberFormat="1" applyFont="1"/>
    <xf numFmtId="0" fontId="0" fillId="0" borderId="0" xfId="0" applyAlignment="1">
      <alignment horizontal="center" vertical="top"/>
    </xf>
    <xf numFmtId="0" fontId="12" fillId="0" borderId="0" xfId="0" applyFont="1"/>
    <xf numFmtId="0" fontId="12" fillId="0" borderId="0" xfId="0" applyFont="1" applyAlignment="1">
      <alignment horizontal="left"/>
    </xf>
    <xf numFmtId="0" fontId="0" fillId="0" borderId="0" xfId="0" applyAlignment="1" applyProtection="1">
      <alignment horizontal="right"/>
      <protection locked="0"/>
    </xf>
    <xf numFmtId="43" fontId="16" fillId="0" borderId="0" xfId="1" applyFont="1" applyFill="1" applyProtection="1">
      <protection locked="0"/>
    </xf>
    <xf numFmtId="43" fontId="17" fillId="0" borderId="0" xfId="1" applyFont="1" applyFill="1" applyProtection="1">
      <protection locked="0"/>
    </xf>
    <xf numFmtId="2" fontId="0" fillId="0" borderId="3" xfId="0" applyNumberFormat="1" applyBorder="1"/>
    <xf numFmtId="43" fontId="0" fillId="0" borderId="0" xfId="0" applyNumberFormat="1"/>
    <xf numFmtId="0" fontId="6" fillId="0" borderId="0" xfId="0" applyFont="1" applyAlignment="1">
      <alignment horizontal="left"/>
    </xf>
    <xf numFmtId="0" fontId="1" fillId="0" borderId="0" xfId="0" applyFont="1" applyAlignment="1">
      <alignment horizontal="center"/>
    </xf>
    <xf numFmtId="0" fontId="18" fillId="0" borderId="0" xfId="0" applyFont="1" applyAlignment="1">
      <alignment wrapText="1"/>
    </xf>
    <xf numFmtId="0" fontId="18" fillId="0" borderId="0" xfId="0" applyFont="1"/>
    <xf numFmtId="2" fontId="0" fillId="0" borderId="1" xfId="0" applyNumberFormat="1" applyBorder="1" applyAlignment="1" applyProtection="1">
      <alignment horizontal="center"/>
      <protection locked="0"/>
    </xf>
    <xf numFmtId="2" fontId="0" fillId="0" borderId="0" xfId="0" applyNumberFormat="1" applyProtection="1">
      <protection locked="0"/>
    </xf>
    <xf numFmtId="2" fontId="0" fillId="0" borderId="3" xfId="0" applyNumberFormat="1" applyBorder="1" applyProtection="1">
      <protection locked="0"/>
    </xf>
    <xf numFmtId="2" fontId="0" fillId="0" borderId="1" xfId="0" applyNumberFormat="1" applyBorder="1" applyProtection="1">
      <protection locked="0"/>
    </xf>
    <xf numFmtId="2" fontId="10" fillId="0" borderId="1" xfId="0" applyNumberFormat="1" applyFont="1" applyBorder="1"/>
    <xf numFmtId="0" fontId="6" fillId="0" borderId="10" xfId="0" applyFont="1" applyBorder="1"/>
    <xf numFmtId="0" fontId="19" fillId="0" borderId="0" xfId="0" applyFont="1" applyAlignment="1">
      <alignment horizontal="center"/>
    </xf>
    <xf numFmtId="0" fontId="19" fillId="0" borderId="0" xfId="0" applyFont="1" applyAlignment="1">
      <alignment horizontal="left"/>
    </xf>
    <xf numFmtId="0" fontId="18" fillId="0" borderId="0" xfId="0" applyFont="1" applyAlignment="1">
      <alignment horizontal="center"/>
    </xf>
    <xf numFmtId="0" fontId="18" fillId="0" borderId="0" xfId="0" applyFont="1" applyAlignment="1">
      <alignment horizontal="left"/>
    </xf>
    <xf numFmtId="0" fontId="19" fillId="0" borderId="0" xfId="0" applyFont="1"/>
    <xf numFmtId="2" fontId="0" fillId="0" borderId="0" xfId="0" applyNumberFormat="1" applyAlignment="1" applyProtection="1">
      <alignment horizontal="center"/>
      <protection locked="0"/>
    </xf>
    <xf numFmtId="164" fontId="0" fillId="0" borderId="0" xfId="1" applyNumberFormat="1" applyFont="1" applyFill="1" applyBorder="1" applyAlignment="1">
      <alignment vertical="center"/>
    </xf>
    <xf numFmtId="43" fontId="0" fillId="0" borderId="3" xfId="0" applyNumberFormat="1" applyBorder="1" applyProtection="1">
      <protection locked="0"/>
    </xf>
    <xf numFmtId="0" fontId="23" fillId="0" borderId="5" xfId="0" applyFont="1" applyBorder="1" applyAlignment="1">
      <alignment horizontal="center"/>
    </xf>
    <xf numFmtId="0" fontId="24" fillId="0" borderId="6" xfId="0" applyFont="1" applyBorder="1" applyAlignment="1">
      <alignment horizontal="center"/>
    </xf>
    <xf numFmtId="0" fontId="24" fillId="0" borderId="6" xfId="0" applyFont="1" applyBorder="1" applyAlignment="1">
      <alignment horizontal="justify" vertical="top"/>
    </xf>
    <xf numFmtId="0" fontId="24" fillId="0" borderId="6" xfId="0" applyFont="1" applyBorder="1" applyAlignment="1">
      <alignment horizontal="justify"/>
    </xf>
    <xf numFmtId="0" fontId="28" fillId="0" borderId="6" xfId="0" applyFont="1" applyBorder="1" applyAlignment="1">
      <alignment horizontal="justify"/>
    </xf>
    <xf numFmtId="0" fontId="29" fillId="0" borderId="0" xfId="0" applyFont="1" applyAlignment="1">
      <alignment horizontal="justify"/>
    </xf>
    <xf numFmtId="0" fontId="30"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0" fillId="0" borderId="7" xfId="0" applyBorder="1" applyAlignment="1">
      <alignment horizontal="center"/>
    </xf>
    <xf numFmtId="0" fontId="32" fillId="0" borderId="0" xfId="0" applyFont="1"/>
    <xf numFmtId="0" fontId="24" fillId="0" borderId="0" xfId="0" applyFont="1" applyAlignment="1">
      <alignment horizontal="center"/>
    </xf>
    <xf numFmtId="167" fontId="41" fillId="0" borderId="42" xfId="0" applyNumberFormat="1" applyFont="1" applyBorder="1" applyAlignment="1">
      <alignment horizontal="center" vertical="top" shrinkToFit="1"/>
    </xf>
    <xf numFmtId="167" fontId="41" fillId="0" borderId="5" xfId="0" applyNumberFormat="1" applyFont="1" applyBorder="1" applyAlignment="1">
      <alignment horizontal="center" vertical="top" shrinkToFit="1"/>
    </xf>
    <xf numFmtId="0" fontId="42" fillId="2" borderId="22" xfId="0" applyFont="1" applyFill="1" applyBorder="1" applyAlignment="1">
      <alignment vertical="top" wrapText="1"/>
    </xf>
    <xf numFmtId="0" fontId="38" fillId="2" borderId="5" xfId="0" applyFont="1" applyFill="1" applyBorder="1" applyAlignment="1">
      <alignment vertical="top" wrapText="1"/>
    </xf>
    <xf numFmtId="0" fontId="38" fillId="2" borderId="4" xfId="0" applyFont="1" applyFill="1" applyBorder="1" applyAlignment="1">
      <alignment vertical="center" wrapText="1"/>
    </xf>
    <xf numFmtId="0" fontId="42" fillId="2" borderId="28" xfId="0" applyFont="1" applyFill="1" applyBorder="1" applyAlignment="1">
      <alignment vertical="top" wrapText="1"/>
    </xf>
    <xf numFmtId="0" fontId="38" fillId="0" borderId="4" xfId="0" applyFont="1" applyBorder="1" applyAlignment="1">
      <alignment vertical="top" wrapText="1"/>
    </xf>
    <xf numFmtId="166" fontId="37" fillId="0" borderId="24" xfId="0" applyNumberFormat="1" applyFont="1" applyBorder="1" applyAlignment="1">
      <alignment horizontal="left" vertical="top" shrinkToFit="1"/>
    </xf>
    <xf numFmtId="0" fontId="40" fillId="0" borderId="4" xfId="0" applyFont="1" applyBorder="1" applyAlignment="1">
      <alignment vertical="top" wrapText="1"/>
    </xf>
    <xf numFmtId="0" fontId="39" fillId="0" borderId="1" xfId="0" applyFont="1" applyBorder="1" applyAlignment="1">
      <alignment vertical="top" wrapText="1"/>
    </xf>
    <xf numFmtId="0" fontId="40" fillId="0" borderId="40" xfId="0" applyFont="1" applyBorder="1" applyAlignment="1">
      <alignment horizontal="left" wrapText="1"/>
    </xf>
    <xf numFmtId="0" fontId="43" fillId="0" borderId="32" xfId="0" applyFont="1" applyBorder="1" applyAlignment="1">
      <alignment vertical="top" wrapText="1"/>
    </xf>
    <xf numFmtId="0" fontId="38" fillId="0" borderId="19" xfId="0" applyFont="1" applyBorder="1" applyAlignment="1">
      <alignment vertical="top" wrapText="1"/>
    </xf>
    <xf numFmtId="0" fontId="43" fillId="2" borderId="24" xfId="0" applyFont="1" applyFill="1" applyBorder="1" applyAlignment="1">
      <alignment vertical="top" wrapText="1"/>
    </xf>
    <xf numFmtId="0" fontId="38" fillId="2" borderId="4" xfId="0" applyFont="1" applyFill="1" applyBorder="1" applyAlignment="1">
      <alignment vertical="top" wrapText="1"/>
    </xf>
    <xf numFmtId="0" fontId="38" fillId="2" borderId="19" xfId="0" applyFont="1" applyFill="1" applyBorder="1" applyAlignment="1">
      <alignment vertical="top" wrapText="1"/>
    </xf>
    <xf numFmtId="0" fontId="38" fillId="2" borderId="43" xfId="0" applyFont="1" applyFill="1" applyBorder="1" applyAlignment="1">
      <alignment vertical="top" wrapText="1"/>
    </xf>
    <xf numFmtId="0" fontId="43" fillId="2" borderId="29" xfId="0" applyFont="1" applyFill="1" applyBorder="1" applyAlignment="1">
      <alignment vertical="top" wrapText="1"/>
    </xf>
    <xf numFmtId="0" fontId="0" fillId="0" borderId="19" xfId="0" applyBorder="1"/>
    <xf numFmtId="0" fontId="38" fillId="0" borderId="1" xfId="0" applyFont="1" applyBorder="1" applyAlignment="1">
      <alignment vertical="top" wrapText="1"/>
    </xf>
    <xf numFmtId="0" fontId="43" fillId="0" borderId="40" xfId="0" applyFont="1" applyBorder="1" applyAlignment="1">
      <alignment horizontal="left" vertical="top" wrapText="1"/>
    </xf>
    <xf numFmtId="0" fontId="38" fillId="0" borderId="17" xfId="0" applyFont="1" applyBorder="1" applyAlignment="1">
      <alignment vertical="top" wrapText="1"/>
    </xf>
    <xf numFmtId="0" fontId="38" fillId="0" borderId="14" xfId="0" applyFont="1" applyBorder="1" applyAlignment="1">
      <alignment vertical="top" wrapText="1"/>
    </xf>
    <xf numFmtId="0" fontId="40" fillId="0" borderId="42" xfId="0" applyFont="1" applyBorder="1" applyAlignment="1">
      <alignment horizontal="left" wrapText="1"/>
    </xf>
    <xf numFmtId="0" fontId="43" fillId="0" borderId="24" xfId="0" applyFont="1" applyBorder="1" applyAlignment="1">
      <alignment vertical="top" wrapText="1"/>
    </xf>
    <xf numFmtId="0" fontId="40" fillId="0" borderId="41" xfId="0" applyFont="1" applyBorder="1" applyAlignment="1">
      <alignment horizontal="left" wrapText="1"/>
    </xf>
    <xf numFmtId="0" fontId="42" fillId="0" borderId="24" xfId="0" applyFont="1" applyBorder="1" applyAlignment="1">
      <alignment vertical="top" wrapText="1"/>
    </xf>
    <xf numFmtId="0" fontId="38" fillId="0" borderId="42" xfId="0" applyFont="1" applyBorder="1" applyAlignment="1">
      <alignment horizontal="left" vertical="top" wrapText="1"/>
    </xf>
    <xf numFmtId="0" fontId="38" fillId="0" borderId="5" xfId="0" applyFont="1" applyBorder="1" applyAlignment="1">
      <alignment vertical="top" wrapText="1"/>
    </xf>
    <xf numFmtId="0" fontId="40" fillId="0" borderId="21" xfId="0" applyFont="1" applyBorder="1" applyAlignment="1">
      <alignment horizontal="left" wrapText="1"/>
    </xf>
    <xf numFmtId="0" fontId="43" fillId="0" borderId="4" xfId="0" applyFont="1" applyBorder="1" applyAlignment="1">
      <alignment horizontal="left" vertical="top" wrapText="1"/>
    </xf>
    <xf numFmtId="0" fontId="38" fillId="0" borderId="7" xfId="0" applyFont="1" applyBorder="1" applyAlignment="1">
      <alignment vertical="top" wrapText="1"/>
    </xf>
    <xf numFmtId="0" fontId="43" fillId="0" borderId="24" xfId="0" applyFont="1" applyBorder="1" applyAlignment="1">
      <alignment horizontal="left" vertical="top" wrapText="1"/>
    </xf>
    <xf numFmtId="0" fontId="43" fillId="0" borderId="44" xfId="0" applyFont="1" applyBorder="1" applyAlignment="1">
      <alignment horizontal="left" vertical="top" wrapText="1"/>
    </xf>
    <xf numFmtId="0" fontId="40" fillId="0" borderId="32" xfId="0" applyFont="1" applyBorder="1" applyAlignment="1">
      <alignment horizontal="left" wrapText="1"/>
    </xf>
    <xf numFmtId="0" fontId="43" fillId="0" borderId="29" xfId="0" applyFont="1" applyBorder="1" applyAlignment="1">
      <alignment horizontal="center" vertical="top" wrapText="1"/>
    </xf>
    <xf numFmtId="0" fontId="40" fillId="0" borderId="21" xfId="0" applyFont="1" applyBorder="1" applyAlignment="1">
      <alignment horizontal="left" vertical="center" wrapText="1"/>
    </xf>
    <xf numFmtId="0" fontId="43" fillId="0" borderId="5" xfId="0" applyFont="1" applyBorder="1" applyAlignment="1">
      <alignment horizontal="center" vertical="top" wrapText="1"/>
    </xf>
    <xf numFmtId="0" fontId="44" fillId="0" borderId="0" xfId="0" applyFont="1" applyAlignment="1">
      <alignment vertical="top" wrapText="1"/>
    </xf>
    <xf numFmtId="0" fontId="43" fillId="0" borderId="32" xfId="0" applyFont="1" applyBorder="1" applyAlignment="1">
      <alignment horizontal="left" vertical="top" wrapText="1"/>
    </xf>
    <xf numFmtId="0" fontId="43" fillId="0" borderId="44" xfId="0" applyFont="1" applyBorder="1" applyAlignment="1">
      <alignment horizontal="left" vertical="center" wrapText="1"/>
    </xf>
    <xf numFmtId="0" fontId="43" fillId="0" borderId="24" xfId="0" applyFont="1" applyBorder="1" applyAlignment="1">
      <alignment horizontal="left" vertical="center" wrapText="1"/>
    </xf>
    <xf numFmtId="0" fontId="43" fillId="0" borderId="19" xfId="0" applyFont="1" applyBorder="1" applyAlignment="1">
      <alignment vertical="top" wrapText="1"/>
    </xf>
    <xf numFmtId="0" fontId="43" fillId="0" borderId="33" xfId="0" applyFont="1" applyBorder="1" applyAlignment="1">
      <alignment horizontal="left" vertical="top" wrapText="1"/>
    </xf>
    <xf numFmtId="0" fontId="43" fillId="0" borderId="25" xfId="0" applyFont="1" applyBorder="1" applyAlignment="1">
      <alignment horizontal="left" vertical="top" wrapText="1"/>
    </xf>
    <xf numFmtId="0" fontId="46" fillId="0" borderId="25" xfId="0" applyFont="1" applyBorder="1" applyAlignment="1">
      <alignment horizontal="left" vertical="top" wrapText="1"/>
    </xf>
    <xf numFmtId="166" fontId="46" fillId="0" borderId="41" xfId="0" applyNumberFormat="1" applyFont="1" applyBorder="1" applyAlignment="1">
      <alignment horizontal="left" vertical="top" shrinkToFit="1"/>
    </xf>
    <xf numFmtId="166" fontId="41" fillId="0" borderId="24" xfId="0" applyNumberFormat="1" applyFont="1" applyBorder="1" applyAlignment="1">
      <alignment horizontal="left" vertical="top" shrinkToFit="1"/>
    </xf>
    <xf numFmtId="167" fontId="37" fillId="0" borderId="32" xfId="0" applyNumberFormat="1" applyFont="1" applyBorder="1" applyAlignment="1">
      <alignment horizontal="left" vertical="top" shrinkToFit="1"/>
    </xf>
    <xf numFmtId="0" fontId="39" fillId="2" borderId="4" xfId="0" applyFont="1" applyFill="1" applyBorder="1" applyAlignment="1">
      <alignment vertical="top" wrapText="1"/>
    </xf>
    <xf numFmtId="167" fontId="37" fillId="0" borderId="24" xfId="0" applyNumberFormat="1" applyFont="1" applyBorder="1" applyAlignment="1">
      <alignment horizontal="left" vertical="top" shrinkToFit="1"/>
    </xf>
    <xf numFmtId="0" fontId="0" fillId="0" borderId="4" xfId="0" applyBorder="1"/>
    <xf numFmtId="0" fontId="43" fillId="0" borderId="29" xfId="0" applyFont="1" applyBorder="1" applyAlignment="1">
      <alignment vertical="top" wrapText="1"/>
    </xf>
    <xf numFmtId="0" fontId="40" fillId="0" borderId="5" xfId="0" applyFont="1" applyBorder="1" applyAlignment="1">
      <alignment vertical="top" wrapText="1"/>
    </xf>
    <xf numFmtId="166" fontId="37" fillId="0" borderId="4" xfId="0" applyNumberFormat="1" applyFont="1" applyBorder="1" applyAlignment="1">
      <alignment vertical="top" shrinkToFit="1"/>
    </xf>
    <xf numFmtId="0" fontId="44" fillId="0" borderId="26" xfId="0" applyFont="1" applyBorder="1" applyAlignment="1">
      <alignment vertical="top" wrapText="1"/>
    </xf>
    <xf numFmtId="0" fontId="44" fillId="0" borderId="27" xfId="0" applyFont="1" applyBorder="1" applyAlignment="1">
      <alignment vertical="top" wrapText="1"/>
    </xf>
    <xf numFmtId="0" fontId="38" fillId="0" borderId="24" xfId="0" applyFont="1" applyBorder="1" applyAlignment="1">
      <alignment vertical="top" wrapText="1"/>
    </xf>
    <xf numFmtId="0" fontId="38" fillId="0" borderId="17" xfId="0" applyFont="1" applyBorder="1" applyAlignment="1">
      <alignment horizontal="left" vertical="top" wrapText="1"/>
    </xf>
    <xf numFmtId="0" fontId="38" fillId="0" borderId="44" xfId="0" applyFont="1" applyBorder="1" applyAlignment="1">
      <alignment horizontal="left" vertical="top" wrapText="1"/>
    </xf>
    <xf numFmtId="0" fontId="38" fillId="0" borderId="24" xfId="0" applyFont="1" applyBorder="1" applyAlignment="1">
      <alignment horizontal="left" vertical="center" wrapText="1"/>
    </xf>
    <xf numFmtId="0" fontId="38" fillId="0" borderId="44" xfId="0" applyFont="1" applyBorder="1" applyAlignment="1">
      <alignment horizontal="left" vertical="center" wrapText="1"/>
    </xf>
    <xf numFmtId="0" fontId="39" fillId="0" borderId="24" xfId="0" applyFont="1" applyBorder="1" applyAlignment="1">
      <alignment vertical="top" wrapText="1"/>
    </xf>
    <xf numFmtId="166" fontId="37" fillId="0" borderId="35" xfId="0" applyNumberFormat="1" applyFont="1" applyBorder="1" applyAlignment="1">
      <alignment horizontal="left" vertical="top" shrinkToFit="1"/>
    </xf>
    <xf numFmtId="0" fontId="38" fillId="0" borderId="29" xfId="0" applyFont="1" applyBorder="1" applyAlignment="1">
      <alignment horizontal="left" vertical="top" wrapText="1"/>
    </xf>
    <xf numFmtId="166" fontId="37" fillId="0" borderId="43" xfId="0" applyNumberFormat="1" applyFont="1" applyBorder="1" applyAlignment="1">
      <alignment horizontal="left" vertical="top" shrinkToFit="1"/>
    </xf>
    <xf numFmtId="0" fontId="40" fillId="0" borderId="46" xfId="0" applyFont="1" applyBorder="1" applyAlignment="1">
      <alignment horizontal="left" vertical="top" wrapText="1"/>
    </xf>
    <xf numFmtId="0" fontId="33" fillId="0" borderId="0" xfId="202" applyAlignment="1">
      <alignment vertical="top"/>
    </xf>
    <xf numFmtId="0" fontId="33" fillId="0" borderId="0" xfId="202" applyAlignment="1">
      <alignment horizontal="left" vertical="top"/>
    </xf>
    <xf numFmtId="0" fontId="40" fillId="0" borderId="38" xfId="202" applyFont="1" applyBorder="1" applyAlignment="1">
      <alignment horizontal="left" vertical="top"/>
    </xf>
    <xf numFmtId="167" fontId="39" fillId="0" borderId="4" xfId="202" applyNumberFormat="1" applyFont="1" applyBorder="1" applyAlignment="1">
      <alignment vertical="top" shrinkToFit="1"/>
    </xf>
    <xf numFmtId="0" fontId="40" fillId="0" borderId="4" xfId="202" applyFont="1" applyBorder="1" applyAlignment="1">
      <alignment wrapText="1"/>
    </xf>
    <xf numFmtId="0" fontId="33" fillId="0" borderId="0" xfId="201" applyAlignment="1">
      <alignment horizontal="left" vertical="top"/>
    </xf>
    <xf numFmtId="0" fontId="40" fillId="0" borderId="44" xfId="201" applyFont="1" applyBorder="1" applyAlignment="1">
      <alignment horizontal="left" vertical="top" wrapText="1"/>
    </xf>
    <xf numFmtId="167" fontId="39" fillId="0" borderId="25" xfId="201" applyNumberFormat="1" applyFont="1" applyBorder="1" applyAlignment="1">
      <alignment horizontal="left" vertical="top" indent="1" shrinkToFit="1"/>
    </xf>
    <xf numFmtId="167" fontId="39" fillId="0" borderId="23" xfId="201" applyNumberFormat="1" applyFont="1" applyBorder="1" applyAlignment="1">
      <alignment horizontal="left" vertical="top" indent="1" shrinkToFit="1"/>
    </xf>
    <xf numFmtId="167" fontId="39" fillId="0" borderId="24" xfId="201" applyNumberFormat="1" applyFont="1" applyBorder="1" applyAlignment="1">
      <alignment horizontal="left" vertical="top" shrinkToFit="1"/>
    </xf>
    <xf numFmtId="167" fontId="39" fillId="0" borderId="25" xfId="201" applyNumberFormat="1" applyFont="1" applyBorder="1" applyAlignment="1">
      <alignment horizontal="left" vertical="top" shrinkToFit="1"/>
    </xf>
    <xf numFmtId="167" fontId="39" fillId="0" borderId="23" xfId="201" applyNumberFormat="1" applyFont="1" applyBorder="1" applyAlignment="1">
      <alignment horizontal="left" vertical="top" shrinkToFit="1"/>
    </xf>
    <xf numFmtId="0" fontId="40" fillId="0" borderId="24" xfId="201" applyFont="1" applyBorder="1" applyAlignment="1">
      <alignment horizontal="left" vertical="top" wrapText="1"/>
    </xf>
    <xf numFmtId="0" fontId="40" fillId="0" borderId="25" xfId="201" applyFont="1" applyBorder="1" applyAlignment="1">
      <alignment horizontal="left" vertical="top" wrapText="1"/>
    </xf>
    <xf numFmtId="0" fontId="40" fillId="0" borderId="23" xfId="201" applyFont="1" applyBorder="1" applyAlignment="1">
      <alignment horizontal="left" vertical="top" wrapText="1"/>
    </xf>
    <xf numFmtId="0" fontId="38" fillId="0" borderId="44" xfId="201" applyFont="1" applyBorder="1" applyAlignment="1">
      <alignment horizontal="left" vertical="top" wrapText="1"/>
    </xf>
    <xf numFmtId="0" fontId="39" fillId="0" borderId="44" xfId="201" applyFont="1" applyBorder="1" applyAlignment="1">
      <alignment horizontal="left" vertical="top" wrapText="1"/>
    </xf>
    <xf numFmtId="0" fontId="40" fillId="0" borderId="44" xfId="201" applyFont="1" applyBorder="1" applyAlignment="1">
      <alignment horizontal="left" wrapText="1"/>
    </xf>
    <xf numFmtId="167" fontId="39" fillId="0" borderId="44" xfId="201" applyNumberFormat="1" applyFont="1" applyBorder="1" applyAlignment="1">
      <alignment horizontal="left" vertical="top" shrinkToFit="1"/>
    </xf>
    <xf numFmtId="167" fontId="39" fillId="0" borderId="42" xfId="201" applyNumberFormat="1" applyFont="1" applyBorder="1" applyAlignment="1">
      <alignment horizontal="left" vertical="top" shrinkToFit="1"/>
    </xf>
    <xf numFmtId="167" fontId="39" fillId="0" borderId="27" xfId="201" applyNumberFormat="1" applyFont="1" applyBorder="1" applyAlignment="1">
      <alignment horizontal="left" vertical="top" shrinkToFit="1"/>
    </xf>
    <xf numFmtId="0" fontId="39" fillId="0" borderId="29" xfId="201" applyFont="1" applyBorder="1" applyAlignment="1">
      <alignment vertical="top" wrapText="1"/>
    </xf>
    <xf numFmtId="0" fontId="39" fillId="0" borderId="21" xfId="201" applyFont="1" applyBorder="1" applyAlignment="1">
      <alignment vertical="top" wrapText="1"/>
    </xf>
    <xf numFmtId="0" fontId="40" fillId="0" borderId="41" xfId="201" applyFont="1" applyBorder="1" applyAlignment="1">
      <alignment horizontal="left" wrapText="1"/>
    </xf>
    <xf numFmtId="49" fontId="40" fillId="0" borderId="12" xfId="201" applyNumberFormat="1" applyFont="1" applyBorder="1" applyAlignment="1">
      <alignment vertical="top"/>
    </xf>
    <xf numFmtId="49" fontId="40" fillId="0" borderId="2" xfId="201" applyNumberFormat="1" applyFont="1" applyBorder="1" applyAlignment="1">
      <alignment vertical="top"/>
    </xf>
    <xf numFmtId="49" fontId="40" fillId="0" borderId="13" xfId="201" applyNumberFormat="1" applyFont="1" applyBorder="1" applyAlignment="1">
      <alignment vertical="top"/>
    </xf>
    <xf numFmtId="0" fontId="40" fillId="0" borderId="4" xfId="202" applyFont="1" applyBorder="1" applyAlignment="1">
      <alignment vertical="center" wrapText="1"/>
    </xf>
    <xf numFmtId="0" fontId="39" fillId="0" borderId="44" xfId="201" applyFont="1" applyBorder="1" applyAlignment="1">
      <alignment vertical="top" wrapText="1"/>
    </xf>
    <xf numFmtId="0" fontId="30" fillId="0" borderId="0" xfId="0" applyFont="1" applyAlignment="1">
      <alignment horizontal="left" vertical="center"/>
    </xf>
    <xf numFmtId="0" fontId="61" fillId="0" borderId="0" xfId="0" applyFont="1" applyAlignment="1">
      <alignment vertical="center"/>
    </xf>
    <xf numFmtId="0" fontId="62" fillId="0" borderId="0" xfId="0" applyFont="1"/>
    <xf numFmtId="0" fontId="1" fillId="0" borderId="1"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wrapText="1"/>
    </xf>
    <xf numFmtId="0" fontId="63" fillId="0" borderId="0" xfId="0" applyFont="1"/>
    <xf numFmtId="17" fontId="0" fillId="0" borderId="0" xfId="0" quotePrefix="1" applyNumberFormat="1"/>
    <xf numFmtId="0" fontId="0" fillId="0" borderId="0" xfId="0" quotePrefix="1"/>
    <xf numFmtId="17" fontId="0" fillId="0" borderId="1" xfId="0" applyNumberFormat="1" applyBorder="1"/>
    <xf numFmtId="0" fontId="0" fillId="0" borderId="1" xfId="0" applyBorder="1" applyAlignment="1">
      <alignment horizontal="center" wrapText="1"/>
    </xf>
    <xf numFmtId="17" fontId="0" fillId="0" borderId="0" xfId="0" applyNumberFormat="1"/>
    <xf numFmtId="0" fontId="63" fillId="0" borderId="0" xfId="0" applyFont="1" applyAlignment="1">
      <alignment horizontal="left"/>
    </xf>
    <xf numFmtId="17" fontId="1" fillId="0" borderId="0" xfId="0" applyNumberFormat="1" applyFont="1"/>
    <xf numFmtId="0" fontId="0" fillId="0" borderId="2" xfId="0" applyBorder="1" applyAlignment="1">
      <alignment horizontal="center"/>
    </xf>
    <xf numFmtId="17" fontId="0" fillId="0" borderId="2" xfId="0" applyNumberFormat="1" applyBorder="1"/>
    <xf numFmtId="0" fontId="0" fillId="0" borderId="2" xfId="0" applyBorder="1"/>
    <xf numFmtId="0" fontId="38" fillId="0" borderId="29" xfId="202" applyFont="1" applyBorder="1" applyAlignment="1">
      <alignment vertical="top" wrapText="1"/>
    </xf>
    <xf numFmtId="0" fontId="24" fillId="0" borderId="4" xfId="202" applyFont="1" applyBorder="1" applyAlignment="1">
      <alignment vertical="top" wrapText="1"/>
    </xf>
    <xf numFmtId="0" fontId="38" fillId="0" borderId="4" xfId="202" applyFont="1" applyBorder="1" applyAlignment="1">
      <alignment horizontal="right" vertical="top" wrapText="1" indent="2"/>
    </xf>
    <xf numFmtId="0" fontId="40" fillId="0" borderId="34" xfId="202" applyFont="1" applyBorder="1" applyAlignment="1">
      <alignment horizontal="left" vertical="center" wrapText="1"/>
    </xf>
    <xf numFmtId="0" fontId="40" fillId="0" borderId="12" xfId="202" applyFont="1" applyBorder="1" applyAlignment="1">
      <alignment horizontal="left" vertical="center" wrapText="1"/>
    </xf>
    <xf numFmtId="0" fontId="24" fillId="0" borderId="19" xfId="202" applyFont="1" applyBorder="1" applyAlignment="1">
      <alignment vertical="top" wrapText="1"/>
    </xf>
    <xf numFmtId="167" fontId="39" fillId="0" borderId="43" xfId="202" applyNumberFormat="1" applyFont="1" applyBorder="1" applyAlignment="1">
      <alignment vertical="top" shrinkToFit="1"/>
    </xf>
    <xf numFmtId="0" fontId="40" fillId="0" borderId="1" xfId="202" applyFont="1" applyBorder="1" applyAlignment="1">
      <alignment vertical="top"/>
    </xf>
    <xf numFmtId="0" fontId="40" fillId="0" borderId="4" xfId="202" applyFont="1" applyBorder="1" applyAlignment="1">
      <alignment vertical="top" wrapText="1"/>
    </xf>
    <xf numFmtId="0" fontId="40" fillId="0" borderId="1" xfId="202" applyFont="1" applyBorder="1" applyAlignment="1">
      <alignment vertical="top" wrapText="1"/>
    </xf>
    <xf numFmtId="0" fontId="40" fillId="0" borderId="4" xfId="202" applyFont="1" applyBorder="1" applyAlignment="1">
      <alignment vertical="top"/>
    </xf>
    <xf numFmtId="0" fontId="40" fillId="0" borderId="4" xfId="202" applyFont="1" applyBorder="1" applyAlignment="1">
      <alignment horizontal="left" vertical="top"/>
    </xf>
    <xf numFmtId="0" fontId="40" fillId="0" borderId="38" xfId="202" applyFont="1" applyBorder="1" applyAlignment="1">
      <alignment vertical="top" wrapText="1"/>
    </xf>
    <xf numFmtId="0" fontId="53" fillId="4" borderId="0" xfId="203" applyFont="1" applyFill="1" applyAlignment="1">
      <alignment vertical="top" wrapText="1"/>
    </xf>
    <xf numFmtId="0" fontId="53" fillId="0" borderId="0" xfId="203" applyFont="1" applyAlignment="1">
      <alignment vertical="top" wrapText="1"/>
    </xf>
    <xf numFmtId="0" fontId="40" fillId="0" borderId="0" xfId="203" applyFont="1" applyAlignment="1">
      <alignment vertical="top" wrapText="1"/>
    </xf>
    <xf numFmtId="0" fontId="38" fillId="0" borderId="0" xfId="203" applyFont="1" applyAlignment="1">
      <alignment vertical="top" wrapText="1"/>
    </xf>
    <xf numFmtId="0" fontId="39" fillId="0" borderId="0" xfId="203" applyFont="1" applyAlignment="1">
      <alignment vertical="top" wrapText="1"/>
    </xf>
    <xf numFmtId="167" fontId="55" fillId="0" borderId="0" xfId="203" applyNumberFormat="1" applyFont="1" applyAlignment="1">
      <alignment vertical="top" shrinkToFit="1"/>
    </xf>
    <xf numFmtId="0" fontId="64" fillId="0" borderId="0" xfId="203" applyAlignment="1">
      <alignment horizontal="left" vertical="top" wrapText="1"/>
    </xf>
    <xf numFmtId="0" fontId="64" fillId="0" borderId="0" xfId="203" applyAlignment="1">
      <alignment vertical="top" wrapText="1"/>
    </xf>
    <xf numFmtId="0" fontId="56" fillId="0" borderId="0" xfId="203" applyFont="1" applyAlignment="1">
      <alignment vertical="top" wrapText="1"/>
    </xf>
    <xf numFmtId="0" fontId="53" fillId="5" borderId="0" xfId="203" applyFont="1" applyFill="1" applyAlignment="1">
      <alignment vertical="top" wrapText="1"/>
    </xf>
    <xf numFmtId="0" fontId="64" fillId="0" borderId="0" xfId="203" applyAlignment="1">
      <alignment vertical="center" wrapText="1"/>
    </xf>
    <xf numFmtId="0" fontId="57" fillId="0" borderId="0" xfId="203" applyFont="1" applyAlignment="1">
      <alignment vertical="top" wrapText="1"/>
    </xf>
    <xf numFmtId="0" fontId="64" fillId="0" borderId="0" xfId="203" applyAlignment="1">
      <alignment wrapText="1"/>
    </xf>
    <xf numFmtId="0" fontId="58" fillId="5" borderId="0" xfId="203" applyFont="1" applyFill="1" applyAlignment="1">
      <alignment vertical="top" wrapText="1"/>
    </xf>
    <xf numFmtId="0" fontId="59" fillId="0" borderId="0" xfId="203" applyFont="1" applyAlignment="1">
      <alignment horizontal="left" vertical="top" wrapText="1"/>
    </xf>
    <xf numFmtId="0" fontId="59" fillId="0" borderId="0" xfId="203" applyFont="1" applyAlignment="1">
      <alignment vertical="top" wrapText="1"/>
    </xf>
    <xf numFmtId="0" fontId="64" fillId="0" borderId="0" xfId="203" applyAlignment="1">
      <alignment horizontal="left" wrapText="1"/>
    </xf>
    <xf numFmtId="167" fontId="60" fillId="0" borderId="0" xfId="203" applyNumberFormat="1" applyFont="1" applyAlignment="1">
      <alignment horizontal="left" vertical="top" shrinkToFit="1"/>
    </xf>
    <xf numFmtId="167" fontId="60" fillId="0" borderId="0" xfId="203" applyNumberFormat="1" applyFont="1" applyAlignment="1">
      <alignment vertical="top" shrinkToFit="1"/>
    </xf>
    <xf numFmtId="0" fontId="40" fillId="0" borderId="22" xfId="202" applyFont="1" applyBorder="1" applyAlignment="1">
      <alignment horizontal="left" vertical="center" wrapText="1"/>
    </xf>
    <xf numFmtId="0" fontId="38" fillId="0" borderId="34" xfId="202" applyFont="1" applyBorder="1" applyAlignment="1">
      <alignment horizontal="left" vertical="top" wrapText="1"/>
    </xf>
    <xf numFmtId="0" fontId="38" fillId="0" borderId="4" xfId="202" applyFont="1" applyBorder="1" applyAlignment="1">
      <alignment horizontal="left" vertical="top" wrapText="1"/>
    </xf>
    <xf numFmtId="0" fontId="39" fillId="0" borderId="4" xfId="202" applyFont="1" applyBorder="1" applyAlignment="1">
      <alignment vertical="top" wrapText="1"/>
    </xf>
    <xf numFmtId="0" fontId="38" fillId="0" borderId="34" xfId="202" applyFont="1" applyBorder="1" applyAlignment="1">
      <alignment vertical="top" wrapText="1"/>
    </xf>
    <xf numFmtId="0" fontId="38" fillId="0" borderId="50" xfId="202" applyFont="1" applyBorder="1" applyAlignment="1">
      <alignment horizontal="center" vertical="top" wrapText="1"/>
    </xf>
    <xf numFmtId="0" fontId="39" fillId="0" borderId="21" xfId="0" applyFont="1" applyBorder="1" applyAlignment="1">
      <alignment horizontal="left" vertical="top" wrapText="1"/>
    </xf>
    <xf numFmtId="166" fontId="37" fillId="0" borderId="29" xfId="0" applyNumberFormat="1" applyFont="1" applyBorder="1" applyAlignment="1">
      <alignment horizontal="left" vertical="top" shrinkToFit="1"/>
    </xf>
    <xf numFmtId="0" fontId="38" fillId="0" borderId="40" xfId="0" applyFont="1" applyBorder="1" applyAlignment="1">
      <alignment horizontal="left" vertical="top" wrapText="1"/>
    </xf>
    <xf numFmtId="0" fontId="38" fillId="0" borderId="41" xfId="0" applyFont="1" applyBorder="1" applyAlignment="1">
      <alignment horizontal="left" vertical="top" wrapText="1"/>
    </xf>
    <xf numFmtId="0" fontId="38" fillId="0" borderId="0" xfId="0" applyFont="1" applyAlignment="1">
      <alignment horizontal="left" vertical="top"/>
    </xf>
    <xf numFmtId="0" fontId="38" fillId="0" borderId="11" xfId="0" applyFont="1" applyBorder="1" applyAlignment="1">
      <alignment horizontal="left" vertical="top"/>
    </xf>
    <xf numFmtId="0" fontId="40" fillId="0" borderId="40" xfId="0" applyFont="1" applyBorder="1" applyAlignment="1">
      <alignment horizontal="left" vertical="top" wrapText="1"/>
    </xf>
    <xf numFmtId="0" fontId="40" fillId="0" borderId="41" xfId="0" applyFont="1" applyBorder="1" applyAlignment="1">
      <alignment horizontal="left" vertical="top" wrapText="1"/>
    </xf>
    <xf numFmtId="0" fontId="38" fillId="0" borderId="43" xfId="0" applyFont="1" applyBorder="1" applyAlignment="1">
      <alignment horizontal="left" vertical="top" wrapText="1"/>
    </xf>
    <xf numFmtId="0" fontId="38" fillId="0" borderId="19" xfId="0" applyFont="1" applyBorder="1" applyAlignment="1">
      <alignment horizontal="left" vertical="center" wrapText="1"/>
    </xf>
    <xf numFmtId="0" fontId="40" fillId="0" borderId="40" xfId="0" applyFont="1" applyBorder="1" applyAlignment="1">
      <alignment horizontal="left" vertical="center" wrapText="1"/>
    </xf>
    <xf numFmtId="0" fontId="38" fillId="2" borderId="19" xfId="0" applyFont="1" applyFill="1" applyBorder="1" applyAlignment="1">
      <alignment horizontal="left" vertical="top" wrapText="1"/>
    </xf>
    <xf numFmtId="0" fontId="38" fillId="0" borderId="4" xfId="0" applyFont="1" applyBorder="1" applyAlignment="1">
      <alignment horizontal="left" vertical="center" wrapText="1"/>
    </xf>
    <xf numFmtId="0" fontId="38" fillId="0" borderId="10" xfId="0" applyFont="1" applyBorder="1" applyAlignment="1">
      <alignment horizontal="left" vertical="top"/>
    </xf>
    <xf numFmtId="166" fontId="37" fillId="0" borderId="32" xfId="0" applyNumberFormat="1" applyFont="1" applyBorder="1" applyAlignment="1">
      <alignment horizontal="left" vertical="top" shrinkToFit="1"/>
    </xf>
    <xf numFmtId="0" fontId="38" fillId="0" borderId="24" xfId="0" applyFont="1" applyBorder="1" applyAlignment="1">
      <alignment horizontal="left" vertical="top" wrapText="1"/>
    </xf>
    <xf numFmtId="167" fontId="39" fillId="0" borderId="4" xfId="202" applyNumberFormat="1" applyFont="1" applyBorder="1" applyAlignment="1">
      <alignment horizontal="center" vertical="top" shrinkToFit="1"/>
    </xf>
    <xf numFmtId="0" fontId="38" fillId="0" borderId="4" xfId="202" applyFont="1" applyBorder="1" applyAlignment="1">
      <alignment horizontal="center" vertical="top" wrapText="1"/>
    </xf>
    <xf numFmtId="0" fontId="40" fillId="0" borderId="4" xfId="202" applyFont="1" applyBorder="1" applyAlignment="1">
      <alignment horizontal="center" vertical="top" wrapText="1"/>
    </xf>
    <xf numFmtId="0" fontId="38" fillId="0" borderId="19" xfId="202" applyFont="1" applyBorder="1" applyAlignment="1">
      <alignment horizontal="left" vertical="top" wrapText="1"/>
    </xf>
    <xf numFmtId="167" fontId="39" fillId="0" borderId="43" xfId="202" applyNumberFormat="1" applyFont="1" applyBorder="1" applyAlignment="1">
      <alignment horizontal="center" vertical="top" shrinkToFit="1"/>
    </xf>
    <xf numFmtId="0" fontId="38" fillId="0" borderId="4" xfId="202" applyFont="1" applyBorder="1" applyAlignment="1">
      <alignment vertical="top" wrapText="1"/>
    </xf>
    <xf numFmtId="0" fontId="40" fillId="0" borderId="4" xfId="202" applyFont="1" applyBorder="1" applyAlignment="1">
      <alignment horizontal="left" vertical="center" wrapText="1"/>
    </xf>
    <xf numFmtId="0" fontId="40" fillId="0" borderId="4" xfId="202" applyFont="1" applyBorder="1" applyAlignment="1">
      <alignment horizontal="left" wrapText="1"/>
    </xf>
    <xf numFmtId="0" fontId="25" fillId="0" borderId="6" xfId="0" applyFont="1" applyBorder="1" applyAlignment="1">
      <alignment horizontal="center" wrapText="1"/>
    </xf>
    <xf numFmtId="0" fontId="0" fillId="0" borderId="6" xfId="0" applyBorder="1"/>
    <xf numFmtId="0" fontId="35" fillId="0" borderId="15" xfId="203" applyFont="1" applyBorder="1" applyAlignment="1">
      <alignment horizontal="left" vertical="top" wrapText="1"/>
    </xf>
    <xf numFmtId="0" fontId="35" fillId="0" borderId="22" xfId="203" applyFont="1" applyBorder="1" applyAlignment="1">
      <alignment horizontal="left" vertical="top" wrapText="1"/>
    </xf>
    <xf numFmtId="0" fontId="35" fillId="0" borderId="4" xfId="203" applyFont="1" applyBorder="1" applyAlignment="1">
      <alignment vertical="top" wrapText="1"/>
    </xf>
    <xf numFmtId="167" fontId="34" fillId="0" borderId="34" xfId="203" applyNumberFormat="1" applyFont="1" applyBorder="1" applyAlignment="1">
      <alignment horizontal="left" vertical="top" shrinkToFit="1"/>
    </xf>
    <xf numFmtId="167" fontId="34" fillId="0" borderId="4" xfId="203" applyNumberFormat="1" applyFont="1" applyBorder="1" applyAlignment="1">
      <alignment vertical="top" shrinkToFit="1"/>
    </xf>
    <xf numFmtId="167" fontId="34" fillId="0" borderId="19" xfId="203" applyNumberFormat="1" applyFont="1" applyBorder="1" applyAlignment="1">
      <alignment horizontal="left" vertical="top" shrinkToFit="1"/>
    </xf>
    <xf numFmtId="0" fontId="64" fillId="0" borderId="4" xfId="203" applyBorder="1" applyAlignment="1">
      <alignment horizontal="left" vertical="top" wrapText="1"/>
    </xf>
    <xf numFmtId="0" fontId="64" fillId="0" borderId="19" xfId="203" applyBorder="1" applyAlignment="1">
      <alignment horizontal="left" vertical="top"/>
    </xf>
    <xf numFmtId="0" fontId="64" fillId="0" borderId="4" xfId="203" applyBorder="1" applyAlignment="1">
      <alignment horizontal="left" vertical="top"/>
    </xf>
    <xf numFmtId="0" fontId="33" fillId="0" borderId="4" xfId="0" applyFont="1" applyBorder="1" applyAlignment="1">
      <alignment vertical="top" wrapText="1"/>
    </xf>
    <xf numFmtId="0" fontId="32" fillId="2" borderId="4" xfId="0" applyFont="1" applyFill="1" applyBorder="1" applyAlignment="1">
      <alignment vertical="top" wrapText="1"/>
    </xf>
    <xf numFmtId="0" fontId="4" fillId="0" borderId="4" xfId="0" applyFont="1" applyBorder="1" applyAlignment="1">
      <alignment vertical="top" wrapText="1"/>
    </xf>
    <xf numFmtId="166" fontId="66" fillId="0" borderId="32" xfId="0" applyNumberFormat="1" applyFont="1" applyBorder="1" applyAlignment="1">
      <alignment horizontal="left" vertical="top" shrinkToFit="1"/>
    </xf>
    <xf numFmtId="0" fontId="36" fillId="0" borderId="4" xfId="0" applyFont="1" applyBorder="1" applyAlignment="1">
      <alignment vertical="top" wrapText="1"/>
    </xf>
    <xf numFmtId="0" fontId="0" fillId="0" borderId="4" xfId="0" applyBorder="1" applyAlignment="1">
      <alignment horizontal="left" vertical="top"/>
    </xf>
    <xf numFmtId="0" fontId="67" fillId="0" borderId="4" xfId="0" applyFont="1" applyBorder="1" applyAlignment="1">
      <alignment wrapText="1"/>
    </xf>
    <xf numFmtId="0" fontId="1" fillId="0" borderId="2" xfId="0" applyFont="1" applyBorder="1"/>
    <xf numFmtId="0" fontId="40" fillId="0" borderId="4" xfId="202" applyFont="1" applyBorder="1" applyAlignment="1">
      <alignment horizontal="center" vertical="center" wrapText="1"/>
    </xf>
    <xf numFmtId="2" fontId="38" fillId="2" borderId="4" xfId="0" applyNumberFormat="1" applyFont="1" applyFill="1" applyBorder="1" applyAlignment="1">
      <alignment vertical="center" wrapText="1"/>
    </xf>
    <xf numFmtId="0" fontId="38" fillId="6" borderId="4" xfId="0" applyFont="1" applyFill="1" applyBorder="1" applyAlignment="1">
      <alignment vertical="center" wrapText="1"/>
    </xf>
    <xf numFmtId="0" fontId="38" fillId="6" borderId="4" xfId="0" applyFont="1" applyFill="1" applyBorder="1" applyAlignment="1">
      <alignment vertical="top" wrapText="1"/>
    </xf>
    <xf numFmtId="0" fontId="33" fillId="6" borderId="4" xfId="0" applyFont="1" applyFill="1" applyBorder="1" applyAlignment="1">
      <alignment vertical="top" wrapText="1"/>
    </xf>
    <xf numFmtId="0" fontId="0" fillId="7" borderId="0" xfId="0" applyFill="1"/>
    <xf numFmtId="2" fontId="10" fillId="8" borderId="4" xfId="0" applyNumberFormat="1" applyFont="1" applyFill="1" applyBorder="1"/>
    <xf numFmtId="2" fontId="38" fillId="0" borderId="4" xfId="0" applyNumberFormat="1" applyFont="1" applyBorder="1" applyAlignment="1">
      <alignment vertical="top" wrapText="1"/>
    </xf>
    <xf numFmtId="2" fontId="38" fillId="2" borderId="4" xfId="0" applyNumberFormat="1" applyFont="1" applyFill="1" applyBorder="1" applyAlignment="1">
      <alignment vertical="top" wrapText="1"/>
    </xf>
    <xf numFmtId="0" fontId="40" fillId="6" borderId="8" xfId="0" applyFont="1" applyFill="1" applyBorder="1" applyAlignment="1">
      <alignment vertical="center" wrapText="1"/>
    </xf>
    <xf numFmtId="2" fontId="38" fillId="0" borderId="19" xfId="0" applyNumberFormat="1" applyFont="1" applyBorder="1" applyAlignment="1">
      <alignment vertical="top" wrapText="1"/>
    </xf>
    <xf numFmtId="2" fontId="38" fillId="2" borderId="19" xfId="0" applyNumberFormat="1" applyFont="1" applyFill="1" applyBorder="1" applyAlignment="1">
      <alignment vertical="top" wrapText="1"/>
    </xf>
    <xf numFmtId="0" fontId="38" fillId="6" borderId="5" xfId="0" applyFont="1" applyFill="1" applyBorder="1" applyAlignment="1">
      <alignment vertical="top" wrapText="1"/>
    </xf>
    <xf numFmtId="0" fontId="0" fillId="6" borderId="4" xfId="0" applyFill="1" applyBorder="1"/>
    <xf numFmtId="0" fontId="32" fillId="6" borderId="4" xfId="0" applyFont="1" applyFill="1" applyBorder="1" applyAlignment="1">
      <alignment vertical="top" wrapText="1"/>
    </xf>
    <xf numFmtId="0" fontId="4" fillId="6" borderId="4" xfId="0" applyFont="1" applyFill="1" applyBorder="1" applyAlignment="1">
      <alignment vertical="top" wrapText="1"/>
    </xf>
    <xf numFmtId="0" fontId="48" fillId="6" borderId="4" xfId="0" applyFont="1" applyFill="1" applyBorder="1" applyAlignment="1">
      <alignment vertical="top" wrapText="1"/>
    </xf>
    <xf numFmtId="0" fontId="0" fillId="0" borderId="4" xfId="0" applyBorder="1" applyAlignment="1">
      <alignment horizontal="center" wrapText="1"/>
    </xf>
    <xf numFmtId="0" fontId="67" fillId="7" borderId="4" xfId="0" applyFont="1" applyFill="1" applyBorder="1" applyAlignment="1">
      <alignment wrapText="1"/>
    </xf>
    <xf numFmtId="0" fontId="4" fillId="0" borderId="44" xfId="0" applyFont="1" applyBorder="1" applyAlignment="1">
      <alignment horizontal="left" vertical="top" wrapText="1"/>
    </xf>
    <xf numFmtId="0" fontId="40" fillId="6" borderId="44" xfId="0" applyFont="1" applyFill="1" applyBorder="1" applyAlignment="1">
      <alignment horizontal="left" vertical="top" wrapText="1"/>
    </xf>
    <xf numFmtId="0" fontId="33" fillId="0" borderId="44" xfId="0" applyFont="1" applyBorder="1" applyAlignment="1">
      <alignment horizontal="left" vertical="top" wrapText="1"/>
    </xf>
    <xf numFmtId="0" fontId="40" fillId="6" borderId="42" xfId="0" applyFont="1" applyFill="1" applyBorder="1" applyAlignment="1">
      <alignment horizontal="left" vertical="top" wrapText="1"/>
    </xf>
    <xf numFmtId="0" fontId="33" fillId="0" borderId="42" xfId="0" applyFont="1" applyBorder="1" applyAlignment="1">
      <alignment horizontal="left" vertical="top" wrapText="1"/>
    </xf>
    <xf numFmtId="0" fontId="40" fillId="0" borderId="25" xfId="202" applyFont="1" applyBorder="1" applyAlignment="1">
      <alignment wrapText="1"/>
    </xf>
    <xf numFmtId="0" fontId="40" fillId="0" borderId="25" xfId="202" applyFont="1" applyBorder="1" applyAlignment="1">
      <alignment vertical="center" wrapText="1"/>
    </xf>
    <xf numFmtId="0" fontId="40" fillId="6" borderId="25" xfId="202" applyFont="1" applyFill="1" applyBorder="1" applyAlignment="1">
      <alignment vertical="center" wrapText="1"/>
    </xf>
    <xf numFmtId="0" fontId="40" fillId="6" borderId="4" xfId="202" applyFont="1" applyFill="1" applyBorder="1" applyAlignment="1">
      <alignment vertical="center" wrapText="1"/>
    </xf>
    <xf numFmtId="0" fontId="40" fillId="0" borderId="20" xfId="202" applyFont="1" applyBorder="1" applyAlignment="1">
      <alignment wrapText="1"/>
    </xf>
    <xf numFmtId="0" fontId="40" fillId="6" borderId="20" xfId="202" applyFont="1" applyFill="1" applyBorder="1" applyAlignment="1">
      <alignment wrapText="1"/>
    </xf>
    <xf numFmtId="167" fontId="39" fillId="6" borderId="4" xfId="202" applyNumberFormat="1" applyFont="1" applyFill="1" applyBorder="1" applyAlignment="1">
      <alignment vertical="top" shrinkToFit="1"/>
    </xf>
    <xf numFmtId="0" fontId="40" fillId="6" borderId="4" xfId="202" applyFont="1" applyFill="1" applyBorder="1" applyAlignment="1">
      <alignment horizontal="left" vertical="center" wrapText="1"/>
    </xf>
    <xf numFmtId="0" fontId="38" fillId="6" borderId="4" xfId="202" applyFont="1" applyFill="1" applyBorder="1" applyAlignment="1">
      <alignment vertical="top" wrapText="1"/>
    </xf>
    <xf numFmtId="0" fontId="38" fillId="6" borderId="4" xfId="202" applyFont="1" applyFill="1" applyBorder="1" applyAlignment="1">
      <alignment horizontal="left" vertical="top" wrapText="1"/>
    </xf>
    <xf numFmtId="0" fontId="64" fillId="0" borderId="0" xfId="203" applyAlignment="1">
      <alignment horizontal="left" vertical="top"/>
    </xf>
    <xf numFmtId="0" fontId="38" fillId="0" borderId="44" xfId="203" applyFont="1" applyBorder="1" applyAlignment="1">
      <alignment vertical="top" wrapText="1"/>
    </xf>
    <xf numFmtId="167" fontId="39" fillId="0" borderId="27" xfId="203" applyNumberFormat="1" applyFont="1" applyBorder="1" applyAlignment="1">
      <alignment horizontal="left" vertical="top" shrinkToFit="1"/>
    </xf>
    <xf numFmtId="167" fontId="39" fillId="0" borderId="25" xfId="203" applyNumberFormat="1" applyFont="1" applyBorder="1" applyAlignment="1">
      <alignment horizontal="left" vertical="top" indent="1" shrinkToFit="1"/>
    </xf>
    <xf numFmtId="167" fontId="39" fillId="0" borderId="23" xfId="203" applyNumberFormat="1" applyFont="1" applyBorder="1" applyAlignment="1">
      <alignment horizontal="left" vertical="top" indent="1" shrinkToFit="1"/>
    </xf>
    <xf numFmtId="167" fontId="39" fillId="0" borderId="24" xfId="203" applyNumberFormat="1" applyFont="1" applyBorder="1" applyAlignment="1">
      <alignment horizontal="left" vertical="top" shrinkToFit="1"/>
    </xf>
    <xf numFmtId="167" fontId="39" fillId="0" borderId="23" xfId="203" applyNumberFormat="1" applyFont="1" applyBorder="1" applyAlignment="1">
      <alignment horizontal="left" vertical="top" shrinkToFit="1"/>
    </xf>
    <xf numFmtId="167" fontId="39" fillId="0" borderId="25" xfId="203" applyNumberFormat="1" applyFont="1" applyBorder="1" applyAlignment="1">
      <alignment horizontal="left" vertical="top" shrinkToFit="1"/>
    </xf>
    <xf numFmtId="0" fontId="40" fillId="0" borderId="44" xfId="203" applyFont="1" applyBorder="1" applyAlignment="1">
      <alignment horizontal="left" vertical="top" wrapText="1"/>
    </xf>
    <xf numFmtId="0" fontId="40" fillId="0" borderId="24" xfId="203" applyFont="1" applyBorder="1" applyAlignment="1">
      <alignment horizontal="left" vertical="top" wrapText="1"/>
    </xf>
    <xf numFmtId="0" fontId="40" fillId="0" borderId="25" xfId="203" applyFont="1" applyBorder="1" applyAlignment="1">
      <alignment horizontal="left" vertical="top" wrapText="1"/>
    </xf>
    <xf numFmtId="0" fontId="40" fillId="0" borderId="23" xfId="203" applyFont="1" applyBorder="1" applyAlignment="1">
      <alignment horizontal="left" vertical="top" wrapText="1"/>
    </xf>
    <xf numFmtId="0" fontId="38" fillId="0" borderId="44" xfId="203" applyFont="1" applyBorder="1" applyAlignment="1">
      <alignment horizontal="left" vertical="top" wrapText="1"/>
    </xf>
    <xf numFmtId="0" fontId="40" fillId="0" borderId="44" xfId="203" applyFont="1" applyBorder="1" applyAlignment="1">
      <alignment horizontal="left" wrapText="1"/>
    </xf>
    <xf numFmtId="167" fontId="39" fillId="0" borderId="44" xfId="203" applyNumberFormat="1" applyFont="1" applyBorder="1" applyAlignment="1">
      <alignment horizontal="left" vertical="top" shrinkToFit="1"/>
    </xf>
    <xf numFmtId="167" fontId="39" fillId="0" borderId="42" xfId="203" applyNumberFormat="1" applyFont="1" applyBorder="1" applyAlignment="1">
      <alignment horizontal="left" vertical="top" shrinkToFit="1"/>
    </xf>
    <xf numFmtId="0" fontId="39" fillId="0" borderId="29" xfId="203" applyFont="1" applyBorder="1" applyAlignment="1">
      <alignment vertical="top" wrapText="1"/>
    </xf>
    <xf numFmtId="0" fontId="39" fillId="0" borderId="21" xfId="203" applyFont="1" applyBorder="1" applyAlignment="1">
      <alignment vertical="top" wrapText="1"/>
    </xf>
    <xf numFmtId="0" fontId="40" fillId="0" borderId="41" xfId="203" applyFont="1" applyBorder="1" applyAlignment="1">
      <alignment horizontal="left" wrapText="1"/>
    </xf>
    <xf numFmtId="49" fontId="40" fillId="0" borderId="12" xfId="203" applyNumberFormat="1" applyFont="1" applyBorder="1" applyAlignment="1">
      <alignment vertical="top"/>
    </xf>
    <xf numFmtId="49" fontId="40" fillId="0" borderId="2" xfId="203" applyNumberFormat="1" applyFont="1" applyBorder="1" applyAlignment="1">
      <alignment vertical="top"/>
    </xf>
    <xf numFmtId="49" fontId="40" fillId="0" borderId="13" xfId="203" applyNumberFormat="1" applyFont="1" applyBorder="1" applyAlignment="1">
      <alignment vertical="top"/>
    </xf>
    <xf numFmtId="0" fontId="13" fillId="0" borderId="10" xfId="0" applyFont="1" applyBorder="1" applyAlignment="1">
      <alignment horizontal="center"/>
    </xf>
    <xf numFmtId="0" fontId="13" fillId="0" borderId="11"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6" fillId="0" borderId="0" xfId="0" applyFont="1" applyAlignment="1">
      <alignment horizontal="center" vertical="center"/>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6" fillId="0" borderId="0" xfId="0" applyFont="1" applyAlignment="1">
      <alignment horizontal="center"/>
    </xf>
    <xf numFmtId="0" fontId="0" fillId="0" borderId="0" xfId="0" applyAlignment="1">
      <alignment horizontal="left"/>
    </xf>
    <xf numFmtId="0" fontId="1" fillId="0" borderId="4" xfId="0" applyFont="1" applyBorder="1" applyAlignment="1">
      <alignment horizontal="center" vertical="center" wrapText="1"/>
    </xf>
    <xf numFmtId="0" fontId="1" fillId="0" borderId="4" xfId="0" applyFont="1" applyBorder="1" applyAlignment="1">
      <alignment horizontal="center" wrapText="1"/>
    </xf>
    <xf numFmtId="0" fontId="7" fillId="0" borderId="0" xfId="0" applyFont="1" applyAlignment="1">
      <alignment horizontal="center"/>
    </xf>
    <xf numFmtId="0" fontId="8" fillId="0" borderId="0" xfId="0" applyFont="1" applyAlignment="1">
      <alignment horizontal="center"/>
    </xf>
    <xf numFmtId="0" fontId="9" fillId="0" borderId="2"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4" fillId="0" borderId="0" xfId="0" applyFont="1" applyAlignment="1">
      <alignment horizontal="center"/>
    </xf>
    <xf numFmtId="0" fontId="2" fillId="0" borderId="0" xfId="0" applyFont="1" applyAlignment="1">
      <alignment horizontal="center"/>
    </xf>
    <xf numFmtId="0" fontId="0" fillId="0" borderId="4" xfId="0" applyBorder="1" applyAlignment="1">
      <alignment horizontal="center"/>
    </xf>
    <xf numFmtId="0" fontId="61" fillId="0" borderId="0" xfId="0" applyFont="1" applyAlignment="1">
      <alignment horizontal="center" vertical="center"/>
    </xf>
    <xf numFmtId="0" fontId="68" fillId="0" borderId="0" xfId="0" applyFont="1" applyAlignment="1">
      <alignment horizontal="center"/>
    </xf>
    <xf numFmtId="0" fontId="13" fillId="0" borderId="0" xfId="0" applyFont="1" applyAlignment="1">
      <alignment horizontal="center"/>
    </xf>
    <xf numFmtId="167" fontId="41" fillId="0" borderId="8" xfId="0" applyNumberFormat="1" applyFont="1" applyBorder="1" applyAlignment="1">
      <alignment horizontal="center" vertical="top" shrinkToFit="1"/>
    </xf>
    <xf numFmtId="167" fontId="41" fillId="0" borderId="9" xfId="0" applyNumberFormat="1" applyFont="1" applyBorder="1" applyAlignment="1">
      <alignment horizontal="center" vertical="top" shrinkToFit="1"/>
    </xf>
    <xf numFmtId="0" fontId="64" fillId="0" borderId="19" xfId="203" applyBorder="1" applyAlignment="1">
      <alignment horizontal="center" vertical="top"/>
    </xf>
    <xf numFmtId="0" fontId="64" fillId="0" borderId="20" xfId="203" applyBorder="1" applyAlignment="1">
      <alignment horizontal="center" vertical="top"/>
    </xf>
    <xf numFmtId="0" fontId="64" fillId="0" borderId="1" xfId="203" applyBorder="1" applyAlignment="1">
      <alignment horizontal="center" vertical="top"/>
    </xf>
    <xf numFmtId="167" fontId="41" fillId="0" borderId="29" xfId="0" applyNumberFormat="1" applyFont="1" applyBorder="1" applyAlignment="1">
      <alignment horizontal="center" vertical="top" shrinkToFit="1"/>
    </xf>
    <xf numFmtId="167" fontId="41" fillId="0" borderId="27" xfId="0" applyNumberFormat="1" applyFont="1" applyBorder="1" applyAlignment="1">
      <alignment horizontal="center" vertical="top" shrinkToFit="1"/>
    </xf>
    <xf numFmtId="167" fontId="41" fillId="0" borderId="26" xfId="0" applyNumberFormat="1" applyFont="1" applyBorder="1" applyAlignment="1">
      <alignment horizontal="center" vertical="top" shrinkToFit="1"/>
    </xf>
    <xf numFmtId="167" fontId="41" fillId="0" borderId="38" xfId="0" applyNumberFormat="1" applyFont="1" applyBorder="1" applyAlignment="1">
      <alignment horizontal="center" vertical="top" shrinkToFit="1"/>
    </xf>
    <xf numFmtId="167" fontId="34" fillId="0" borderId="4" xfId="203" applyNumberFormat="1" applyFont="1" applyBorder="1" applyAlignment="1">
      <alignment horizontal="center" vertical="top" shrinkToFit="1"/>
    </xf>
    <xf numFmtId="166" fontId="37" fillId="0" borderId="29" xfId="0" applyNumberFormat="1" applyFont="1" applyBorder="1" applyAlignment="1">
      <alignment horizontal="left" vertical="top" shrinkToFit="1"/>
    </xf>
    <xf numFmtId="166" fontId="37" fillId="0" borderId="21" xfId="0" applyNumberFormat="1" applyFont="1" applyBorder="1" applyAlignment="1">
      <alignment horizontal="left" vertical="top" shrinkToFit="1"/>
    </xf>
    <xf numFmtId="0" fontId="38" fillId="0" borderId="19" xfId="0" applyFont="1" applyBorder="1" applyAlignment="1">
      <alignment horizontal="left" vertical="top" wrapText="1"/>
    </xf>
    <xf numFmtId="0" fontId="38" fillId="0" borderId="1" xfId="0" applyFont="1" applyBorder="1" applyAlignment="1">
      <alignment horizontal="left" vertical="top" wrapText="1"/>
    </xf>
    <xf numFmtId="0" fontId="38" fillId="0" borderId="38" xfId="0" applyFont="1" applyBorder="1" applyAlignment="1">
      <alignment horizontal="left" vertical="top" wrapText="1"/>
    </xf>
    <xf numFmtId="0" fontId="38" fillId="0" borderId="20" xfId="0" applyFont="1" applyBorder="1" applyAlignment="1">
      <alignment horizontal="left" vertical="top" wrapText="1"/>
    </xf>
    <xf numFmtId="0" fontId="38" fillId="0" borderId="10" xfId="0" applyFont="1" applyBorder="1" applyAlignment="1">
      <alignment horizontal="left" vertical="top" wrapText="1"/>
    </xf>
    <xf numFmtId="0" fontId="38" fillId="0" borderId="39" xfId="0" applyFont="1" applyBorder="1" applyAlignment="1">
      <alignment horizontal="left" vertical="top" wrapText="1"/>
    </xf>
    <xf numFmtId="0" fontId="38" fillId="0" borderId="30" xfId="0" applyFont="1" applyBorder="1" applyAlignment="1">
      <alignment horizontal="left" vertical="top" wrapText="1"/>
    </xf>
    <xf numFmtId="0" fontId="38" fillId="0" borderId="31" xfId="0" applyFont="1" applyBorder="1" applyAlignment="1">
      <alignment horizontal="left" vertical="top" wrapText="1"/>
    </xf>
    <xf numFmtId="0" fontId="38" fillId="0" borderId="21" xfId="0" applyFont="1" applyBorder="1" applyAlignment="1">
      <alignment horizontal="left" vertical="top" wrapText="1"/>
    </xf>
    <xf numFmtId="0" fontId="38" fillId="0" borderId="32" xfId="0" applyFont="1" applyBorder="1" applyAlignment="1">
      <alignment horizontal="left" vertical="top" wrapText="1"/>
    </xf>
    <xf numFmtId="0" fontId="38" fillId="0" borderId="40" xfId="0" applyFont="1" applyBorder="1" applyAlignment="1">
      <alignment horizontal="left" vertical="top" wrapText="1"/>
    </xf>
    <xf numFmtId="0" fontId="38" fillId="0" borderId="41" xfId="0" applyFont="1" applyBorder="1" applyAlignment="1">
      <alignment horizontal="left" vertical="top" wrapText="1"/>
    </xf>
    <xf numFmtId="0" fontId="40" fillId="0" borderId="21" xfId="0" applyFont="1" applyBorder="1" applyAlignment="1">
      <alignment horizontal="left" vertical="top" wrapText="1"/>
    </xf>
    <xf numFmtId="0" fontId="40" fillId="0" borderId="0" xfId="0" applyFont="1" applyAlignment="1">
      <alignment horizontal="left" vertical="top" wrapText="1"/>
    </xf>
    <xf numFmtId="0" fontId="40" fillId="0" borderId="32" xfId="0" applyFont="1" applyBorder="1" applyAlignment="1">
      <alignment horizontal="left" vertical="top" wrapText="1"/>
    </xf>
    <xf numFmtId="0" fontId="40" fillId="0" borderId="33" xfId="0" applyFont="1" applyBorder="1" applyAlignment="1">
      <alignment horizontal="left" vertical="top" wrapText="1"/>
    </xf>
    <xf numFmtId="0" fontId="38" fillId="0" borderId="19" xfId="0" applyFont="1" applyBorder="1" applyAlignment="1">
      <alignment horizontal="center" vertical="top"/>
    </xf>
    <xf numFmtId="0" fontId="38" fillId="0" borderId="1" xfId="0" applyFont="1" applyBorder="1" applyAlignment="1">
      <alignment horizontal="center" vertical="top"/>
    </xf>
    <xf numFmtId="0" fontId="38" fillId="0" borderId="20" xfId="0" applyFont="1" applyBorder="1" applyAlignment="1">
      <alignment horizontal="center" vertical="top"/>
    </xf>
    <xf numFmtId="0" fontId="38" fillId="0" borderId="8" xfId="0" applyFont="1" applyBorder="1" applyAlignment="1">
      <alignment horizontal="center" vertical="top" wrapText="1"/>
    </xf>
    <xf numFmtId="0" fontId="38" fillId="0" borderId="38" xfId="0" applyFont="1" applyBorder="1" applyAlignment="1">
      <alignment horizontal="center" vertical="top" wrapText="1"/>
    </xf>
    <xf numFmtId="0" fontId="38" fillId="0" borderId="9" xfId="0" applyFont="1" applyBorder="1" applyAlignment="1">
      <alignment horizontal="center" vertical="top" wrapText="1"/>
    </xf>
    <xf numFmtId="0" fontId="38" fillId="0" borderId="12" xfId="0" applyFont="1" applyBorder="1" applyAlignment="1">
      <alignment horizontal="center" vertical="top" wrapText="1"/>
    </xf>
    <xf numFmtId="0" fontId="38" fillId="0" borderId="2" xfId="0" applyFont="1" applyBorder="1" applyAlignment="1">
      <alignment horizontal="center" vertical="top" wrapText="1"/>
    </xf>
    <xf numFmtId="0" fontId="38" fillId="0" borderId="13" xfId="0" applyFont="1" applyBorder="1" applyAlignment="1">
      <alignment horizontal="center" vertical="top" wrapText="1"/>
    </xf>
    <xf numFmtId="0" fontId="35" fillId="0" borderId="8" xfId="0" applyFont="1" applyBorder="1" applyAlignment="1">
      <alignment horizontal="center" vertical="top" wrapText="1"/>
    </xf>
    <xf numFmtId="0" fontId="35" fillId="0" borderId="9" xfId="0" applyFont="1" applyBorder="1" applyAlignment="1">
      <alignment horizontal="center" vertical="top" wrapText="1"/>
    </xf>
    <xf numFmtId="0" fontId="35" fillId="0" borderId="12" xfId="0" applyFont="1" applyBorder="1" applyAlignment="1">
      <alignment horizontal="center" vertical="top" wrapText="1"/>
    </xf>
    <xf numFmtId="0" fontId="35" fillId="0" borderId="13" xfId="0" applyFont="1" applyBorder="1" applyAlignment="1">
      <alignment horizontal="center" vertical="top" wrapText="1"/>
    </xf>
    <xf numFmtId="167" fontId="41" fillId="0" borderId="28" xfId="0" applyNumberFormat="1" applyFont="1" applyBorder="1" applyAlignment="1">
      <alignment horizontal="center" vertical="top" shrinkToFit="1"/>
    </xf>
    <xf numFmtId="166" fontId="34" fillId="0" borderId="14" xfId="203" applyNumberFormat="1" applyFont="1" applyBorder="1" applyAlignment="1">
      <alignment horizontal="left" vertical="top" shrinkToFit="1"/>
    </xf>
    <xf numFmtId="166" fontId="34" fillId="0" borderId="21" xfId="203" applyNumberFormat="1" applyFont="1" applyBorder="1" applyAlignment="1">
      <alignment horizontal="left" vertical="top" shrinkToFit="1"/>
    </xf>
    <xf numFmtId="166" fontId="34" fillId="0" borderId="37" xfId="203" applyNumberFormat="1" applyFont="1" applyBorder="1" applyAlignment="1">
      <alignment horizontal="left" vertical="top" shrinkToFit="1"/>
    </xf>
    <xf numFmtId="0" fontId="34" fillId="0" borderId="17" xfId="203" applyFont="1" applyBorder="1" applyAlignment="1">
      <alignment horizontal="left" vertical="top" wrapText="1"/>
    </xf>
    <xf numFmtId="0" fontId="35" fillId="0" borderId="18" xfId="203" applyFont="1" applyBorder="1" applyAlignment="1">
      <alignment horizontal="left" vertical="top" wrapText="1"/>
    </xf>
    <xf numFmtId="0" fontId="34" fillId="0" borderId="19" xfId="203" applyFont="1" applyBorder="1" applyAlignment="1">
      <alignment horizontal="center" vertical="center" wrapText="1"/>
    </xf>
    <xf numFmtId="0" fontId="34" fillId="0" borderId="1" xfId="203" applyFont="1" applyBorder="1" applyAlignment="1">
      <alignment horizontal="center" vertical="center" wrapText="1"/>
    </xf>
    <xf numFmtId="0" fontId="34" fillId="0" borderId="20" xfId="203" applyFont="1" applyBorder="1" applyAlignment="1">
      <alignment horizontal="center" vertical="center" wrapText="1"/>
    </xf>
    <xf numFmtId="0" fontId="35" fillId="0" borderId="24" xfId="203" applyFont="1" applyBorder="1" applyAlignment="1">
      <alignment horizontal="left" vertical="top" wrapText="1"/>
    </xf>
    <xf numFmtId="0" fontId="35" fillId="0" borderId="25" xfId="203" applyFont="1" applyBorder="1" applyAlignment="1">
      <alignment horizontal="left" vertical="top" wrapText="1"/>
    </xf>
    <xf numFmtId="0" fontId="35" fillId="0" borderId="26" xfId="203" applyFont="1" applyBorder="1" applyAlignment="1">
      <alignment horizontal="left" vertical="top" wrapText="1"/>
    </xf>
    <xf numFmtId="0" fontId="35" fillId="0" borderId="27" xfId="203" applyFont="1" applyBorder="1" applyAlignment="1">
      <alignment horizontal="left" vertical="top" wrapText="1"/>
    </xf>
    <xf numFmtId="0" fontId="36" fillId="0" borderId="21" xfId="203" applyFont="1" applyBorder="1" applyAlignment="1">
      <alignment horizontal="left" wrapText="1"/>
    </xf>
    <xf numFmtId="0" fontId="36" fillId="0" borderId="0" xfId="203" applyFont="1" applyAlignment="1">
      <alignment horizontal="left" wrapText="1"/>
    </xf>
    <xf numFmtId="0" fontId="36" fillId="0" borderId="11" xfId="203" applyFont="1" applyBorder="1" applyAlignment="1">
      <alignment horizontal="left" wrapText="1"/>
    </xf>
    <xf numFmtId="0" fontId="36" fillId="0" borderId="28" xfId="203" applyFont="1" applyBorder="1" applyAlignment="1">
      <alignment horizontal="left" vertical="top" wrapText="1"/>
    </xf>
    <xf numFmtId="0" fontId="36" fillId="0" borderId="30" xfId="203" applyFont="1" applyBorder="1" applyAlignment="1">
      <alignment horizontal="left" vertical="top" wrapText="1"/>
    </xf>
    <xf numFmtId="0" fontId="34" fillId="0" borderId="29" xfId="203" applyFont="1" applyBorder="1" applyAlignment="1">
      <alignment horizontal="left" vertical="top" wrapText="1"/>
    </xf>
    <xf numFmtId="0" fontId="36" fillId="0" borderId="26" xfId="203" applyFont="1" applyBorder="1" applyAlignment="1">
      <alignment horizontal="left" vertical="top" wrapText="1"/>
    </xf>
    <xf numFmtId="0" fontId="36" fillId="0" borderId="32" xfId="203" applyFont="1" applyBorder="1" applyAlignment="1">
      <alignment horizontal="left" vertical="top" wrapText="1"/>
    </xf>
    <xf numFmtId="0" fontId="36" fillId="0" borderId="33" xfId="203" applyFont="1" applyBorder="1" applyAlignment="1">
      <alignment horizontal="left" vertical="top" wrapText="1"/>
    </xf>
    <xf numFmtId="0" fontId="36" fillId="0" borderId="4" xfId="203" applyFont="1" applyBorder="1" applyAlignment="1">
      <alignment horizontal="center" vertical="top" wrapText="1"/>
    </xf>
    <xf numFmtId="0" fontId="35" fillId="0" borderId="4" xfId="203" applyFont="1" applyBorder="1" applyAlignment="1">
      <alignment horizontal="center" vertical="top" wrapText="1"/>
    </xf>
    <xf numFmtId="167" fontId="34" fillId="0" borderId="35" xfId="203" applyNumberFormat="1" applyFont="1" applyBorder="1" applyAlignment="1">
      <alignment horizontal="left" vertical="top" shrinkToFit="1"/>
    </xf>
    <xf numFmtId="167" fontId="34" fillId="0" borderId="36" xfId="203" applyNumberFormat="1" applyFont="1" applyBorder="1" applyAlignment="1">
      <alignment horizontal="left" vertical="top" shrinkToFit="1"/>
    </xf>
    <xf numFmtId="167" fontId="34" fillId="0" borderId="43" xfId="203" applyNumberFormat="1" applyFont="1" applyBorder="1" applyAlignment="1">
      <alignment horizontal="left" vertical="top" shrinkToFit="1"/>
    </xf>
    <xf numFmtId="167" fontId="34" fillId="0" borderId="1" xfId="203" applyNumberFormat="1" applyFont="1" applyBorder="1" applyAlignment="1">
      <alignment horizontal="left" vertical="top" shrinkToFit="1"/>
    </xf>
    <xf numFmtId="0" fontId="39" fillId="0" borderId="19" xfId="0" applyFont="1" applyBorder="1" applyAlignment="1">
      <alignment horizontal="left" vertical="top" wrapText="1"/>
    </xf>
    <xf numFmtId="0" fontId="39" fillId="0" borderId="1" xfId="0" applyFont="1" applyBorder="1" applyAlignment="1">
      <alignment horizontal="left" vertical="top" wrapText="1"/>
    </xf>
    <xf numFmtId="0" fontId="39" fillId="0" borderId="20" xfId="0" applyFont="1" applyBorder="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top" wrapText="1"/>
    </xf>
    <xf numFmtId="0" fontId="38" fillId="0" borderId="11" xfId="0" applyFont="1" applyBorder="1" applyAlignment="1">
      <alignment horizontal="left" vertical="top" wrapText="1"/>
    </xf>
    <xf numFmtId="0" fontId="38" fillId="0" borderId="0" xfId="0" applyFont="1" applyAlignment="1">
      <alignment horizontal="left" vertical="top"/>
    </xf>
    <xf numFmtId="0" fontId="38" fillId="0" borderId="11" xfId="0" applyFont="1" applyBorder="1" applyAlignment="1">
      <alignment horizontal="left" vertical="top"/>
    </xf>
    <xf numFmtId="0" fontId="38" fillId="0" borderId="33" xfId="0" applyFont="1" applyBorder="1" applyAlignment="1">
      <alignment horizontal="left" vertical="top"/>
    </xf>
    <xf numFmtId="0" fontId="38" fillId="0" borderId="45" xfId="0" applyFont="1" applyBorder="1" applyAlignment="1">
      <alignment horizontal="left" vertical="top"/>
    </xf>
    <xf numFmtId="0" fontId="48" fillId="0" borderId="37" xfId="0" applyFont="1" applyBorder="1" applyAlignment="1">
      <alignment horizontal="left" vertical="top" wrapText="1"/>
    </xf>
    <xf numFmtId="0" fontId="48" fillId="0" borderId="2" xfId="0" applyFont="1" applyBorder="1" applyAlignment="1">
      <alignment horizontal="left" vertical="top" wrapText="1"/>
    </xf>
    <xf numFmtId="166" fontId="37" fillId="0" borderId="42" xfId="0" applyNumberFormat="1" applyFont="1" applyBorder="1" applyAlignment="1">
      <alignment horizontal="left" vertical="top" shrinkToFit="1"/>
    </xf>
    <xf numFmtId="166" fontId="37" fillId="0" borderId="40" xfId="0" applyNumberFormat="1" applyFont="1" applyBorder="1" applyAlignment="1">
      <alignment horizontal="left" vertical="top" shrinkToFit="1"/>
    </xf>
    <xf numFmtId="166" fontId="37" fillId="0" borderId="51" xfId="0" applyNumberFormat="1" applyFont="1" applyBorder="1" applyAlignment="1">
      <alignment horizontal="left" vertical="top" shrinkToFit="1"/>
    </xf>
    <xf numFmtId="0" fontId="38" fillId="0" borderId="8" xfId="0" applyFont="1" applyBorder="1" applyAlignment="1">
      <alignment horizontal="left" vertical="top" wrapText="1"/>
    </xf>
    <xf numFmtId="0" fontId="38" fillId="0" borderId="9" xfId="0" applyFont="1" applyBorder="1" applyAlignment="1">
      <alignment horizontal="left" vertical="top" wrapText="1"/>
    </xf>
    <xf numFmtId="0" fontId="40" fillId="0" borderId="42" xfId="0" applyFont="1" applyBorder="1" applyAlignment="1">
      <alignment horizontal="left" vertical="top" wrapText="1"/>
    </xf>
    <xf numFmtId="0" fontId="40" fillId="0" borderId="40" xfId="0" applyFont="1" applyBorder="1" applyAlignment="1">
      <alignment horizontal="left" vertical="top" wrapText="1"/>
    </xf>
    <xf numFmtId="0" fontId="40" fillId="0" borderId="41" xfId="0" applyFont="1" applyBorder="1" applyAlignment="1">
      <alignment horizontal="left" vertical="top" wrapText="1"/>
    </xf>
    <xf numFmtId="0" fontId="40" fillId="0" borderId="5" xfId="0" applyFont="1" applyBorder="1" applyAlignment="1">
      <alignment horizontal="left" vertical="top" wrapText="1"/>
    </xf>
    <xf numFmtId="0" fontId="40" fillId="0" borderId="6" xfId="0" applyFont="1" applyBorder="1" applyAlignment="1">
      <alignment horizontal="left" vertical="top" wrapText="1"/>
    </xf>
    <xf numFmtId="0" fontId="40" fillId="0" borderId="7" xfId="0" applyFont="1" applyBorder="1" applyAlignment="1">
      <alignment horizontal="left" vertical="top" wrapText="1"/>
    </xf>
    <xf numFmtId="0" fontId="48" fillId="0" borderId="19" xfId="0" applyFont="1" applyBorder="1" applyAlignment="1">
      <alignment horizontal="left" vertical="top" wrapText="1"/>
    </xf>
    <xf numFmtId="0" fontId="48" fillId="0" borderId="1" xfId="0" applyFont="1" applyBorder="1" applyAlignment="1">
      <alignment horizontal="left" vertical="top" wrapText="1"/>
    </xf>
    <xf numFmtId="0" fontId="38" fillId="0" borderId="43" xfId="0" applyFont="1" applyBorder="1" applyAlignment="1">
      <alignment horizontal="left" vertical="top" wrapText="1"/>
    </xf>
    <xf numFmtId="0" fontId="38" fillId="0" borderId="10" xfId="0" applyFont="1" applyBorder="1" applyAlignment="1">
      <alignment horizontal="left" vertical="top"/>
    </xf>
    <xf numFmtId="0" fontId="38" fillId="0" borderId="4" xfId="0" applyFont="1" applyBorder="1" applyAlignment="1">
      <alignment horizontal="left" vertical="center" wrapText="1"/>
    </xf>
    <xf numFmtId="0" fontId="38" fillId="0" borderId="37" xfId="0" applyFont="1" applyBorder="1" applyAlignment="1">
      <alignment horizontal="left" vertical="top" wrapText="1"/>
    </xf>
    <xf numFmtId="0" fontId="38" fillId="0" borderId="2" xfId="0" applyFont="1" applyBorder="1" applyAlignment="1">
      <alignment horizontal="left" vertical="top" wrapText="1"/>
    </xf>
    <xf numFmtId="0" fontId="38" fillId="0" borderId="19" xfId="0" applyFont="1" applyBorder="1" applyAlignment="1">
      <alignment horizontal="left" vertical="center" wrapText="1"/>
    </xf>
    <xf numFmtId="0" fontId="38" fillId="0" borderId="1" xfId="0" applyFont="1" applyBorder="1" applyAlignment="1">
      <alignment horizontal="left" vertical="center" wrapText="1"/>
    </xf>
    <xf numFmtId="0" fontId="38" fillId="0" borderId="12" xfId="0" applyFont="1" applyBorder="1" applyAlignment="1">
      <alignment horizontal="left" vertical="top" wrapText="1"/>
    </xf>
    <xf numFmtId="0" fontId="39" fillId="0" borderId="8" xfId="0" applyFont="1" applyBorder="1" applyAlignment="1">
      <alignment horizontal="left" vertical="top" wrapText="1"/>
    </xf>
    <xf numFmtId="0" fontId="39" fillId="0" borderId="38" xfId="0" applyFont="1" applyBorder="1" applyAlignment="1">
      <alignment horizontal="left" vertical="top" wrapText="1"/>
    </xf>
    <xf numFmtId="0" fontId="44" fillId="0" borderId="19" xfId="0" applyFont="1" applyBorder="1" applyAlignment="1">
      <alignment horizontal="left" vertical="top" wrapText="1"/>
    </xf>
    <xf numFmtId="0" fontId="44" fillId="0" borderId="1" xfId="0" applyFont="1" applyBorder="1" applyAlignment="1">
      <alignment horizontal="left" vertical="top" wrapText="1"/>
    </xf>
    <xf numFmtId="0" fontId="38" fillId="2" borderId="19" xfId="0" applyFont="1" applyFill="1" applyBorder="1" applyAlignment="1">
      <alignment horizontal="left" vertical="top" wrapText="1"/>
    </xf>
    <xf numFmtId="0" fontId="38" fillId="2" borderId="1" xfId="0" applyFont="1" applyFill="1" applyBorder="1" applyAlignment="1">
      <alignment horizontal="left" vertical="top" wrapText="1"/>
    </xf>
    <xf numFmtId="0" fontId="40" fillId="0" borderId="40" xfId="0" applyFont="1" applyBorder="1" applyAlignment="1">
      <alignment horizontal="left" vertical="center" wrapText="1"/>
    </xf>
    <xf numFmtId="0" fontId="43" fillId="0" borderId="29" xfId="0" applyFont="1" applyBorder="1" applyAlignment="1">
      <alignment horizontal="left" vertical="top" wrapText="1"/>
    </xf>
    <xf numFmtId="0" fontId="43" fillId="0" borderId="21" xfId="0" applyFont="1" applyBorder="1" applyAlignment="1">
      <alignment horizontal="left" vertical="top" wrapText="1"/>
    </xf>
    <xf numFmtId="0" fontId="39" fillId="2" borderId="19" xfId="0" applyFont="1" applyFill="1" applyBorder="1" applyAlignment="1">
      <alignment horizontal="left" vertical="top" wrapText="1"/>
    </xf>
    <xf numFmtId="0" fontId="39" fillId="2" borderId="1" xfId="0" applyFont="1" applyFill="1" applyBorder="1" applyAlignment="1">
      <alignment horizontal="left" vertical="top" wrapText="1"/>
    </xf>
    <xf numFmtId="0" fontId="38" fillId="0" borderId="4" xfId="0" applyFont="1" applyBorder="1" applyAlignment="1">
      <alignment horizontal="left" vertical="top" wrapText="1"/>
    </xf>
    <xf numFmtId="0" fontId="39" fillId="0" borderId="4" xfId="0" applyFont="1" applyBorder="1" applyAlignment="1">
      <alignment horizontal="left" vertical="top" wrapText="1"/>
    </xf>
    <xf numFmtId="0" fontId="39" fillId="0" borderId="10" xfId="0" applyFont="1" applyBorder="1" applyAlignment="1">
      <alignment horizontal="left" vertical="top" wrapText="1"/>
    </xf>
    <xf numFmtId="0" fontId="39" fillId="0" borderId="21" xfId="0" applyFont="1" applyBorder="1" applyAlignment="1">
      <alignment horizontal="left" vertical="top"/>
    </xf>
    <xf numFmtId="0" fontId="39" fillId="0" borderId="14" xfId="0" applyFont="1" applyBorder="1" applyAlignment="1">
      <alignment horizontal="left" vertical="top" wrapText="1"/>
    </xf>
    <xf numFmtId="0" fontId="34" fillId="0" borderId="14" xfId="0" applyFont="1" applyBorder="1" applyAlignment="1">
      <alignment horizontal="left" vertical="top" wrapText="1"/>
    </xf>
    <xf numFmtId="0" fontId="34" fillId="0" borderId="38" xfId="0" applyFont="1" applyBorder="1" applyAlignment="1">
      <alignment horizontal="left" vertical="top" wrapText="1"/>
    </xf>
    <xf numFmtId="166" fontId="37" fillId="0" borderId="29" xfId="0" applyNumberFormat="1" applyFont="1" applyBorder="1" applyAlignment="1">
      <alignment horizontal="left" vertical="center" shrinkToFit="1"/>
    </xf>
    <xf numFmtId="166" fontId="37" fillId="0" borderId="41" xfId="0" applyNumberFormat="1" applyFont="1" applyBorder="1" applyAlignment="1">
      <alignment horizontal="left" vertical="center" shrinkToFit="1"/>
    </xf>
    <xf numFmtId="0" fontId="38" fillId="0" borderId="7" xfId="0" applyFont="1" applyBorder="1" applyAlignment="1">
      <alignment horizontal="left" vertical="top" wrapText="1"/>
    </xf>
    <xf numFmtId="0" fontId="24" fillId="0" borderId="4" xfId="0" applyFont="1" applyBorder="1" applyAlignment="1">
      <alignment horizontal="left" vertical="top" wrapText="1"/>
    </xf>
    <xf numFmtId="166" fontId="37" fillId="0" borderId="29" xfId="0" applyNumberFormat="1" applyFont="1" applyBorder="1" applyAlignment="1">
      <alignment horizontal="center" vertical="center" shrinkToFit="1"/>
    </xf>
    <xf numFmtId="166" fontId="37" fillId="0" borderId="21" xfId="0" applyNumberFormat="1" applyFont="1" applyBorder="1" applyAlignment="1">
      <alignment horizontal="center" vertical="center" shrinkToFit="1"/>
    </xf>
    <xf numFmtId="166" fontId="37" fillId="0" borderId="32" xfId="0" applyNumberFormat="1" applyFont="1" applyBorder="1" applyAlignment="1">
      <alignment horizontal="center" vertical="center" shrinkToFit="1"/>
    </xf>
    <xf numFmtId="166" fontId="37" fillId="2" borderId="4" xfId="0" applyNumberFormat="1" applyFont="1" applyFill="1" applyBorder="1" applyAlignment="1">
      <alignment horizontal="left" vertical="center" shrinkToFit="1"/>
    </xf>
    <xf numFmtId="0" fontId="39" fillId="2" borderId="19" xfId="0" applyFont="1" applyFill="1" applyBorder="1" applyAlignment="1">
      <alignment horizontal="left" vertical="center" wrapText="1"/>
    </xf>
    <xf numFmtId="0" fontId="39" fillId="2" borderId="1" xfId="0" applyFont="1" applyFill="1" applyBorder="1" applyAlignment="1">
      <alignment horizontal="left" vertical="center" wrapText="1"/>
    </xf>
    <xf numFmtId="0" fontId="39" fillId="2" borderId="20" xfId="0" applyFont="1" applyFill="1" applyBorder="1" applyAlignment="1">
      <alignment horizontal="left" vertical="center" wrapText="1"/>
    </xf>
    <xf numFmtId="0" fontId="38" fillId="2" borderId="4"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0" fillId="0" borderId="5" xfId="0" applyBorder="1" applyAlignment="1">
      <alignment horizontal="left" vertical="top"/>
    </xf>
    <xf numFmtId="0" fontId="0" fillId="0" borderId="6" xfId="0" applyBorder="1" applyAlignment="1">
      <alignment horizontal="left" vertical="top"/>
    </xf>
    <xf numFmtId="0" fontId="44" fillId="0" borderId="20" xfId="0" applyFont="1" applyBorder="1" applyAlignment="1">
      <alignment horizontal="left" vertical="top" wrapText="1"/>
    </xf>
    <xf numFmtId="0" fontId="24" fillId="0" borderId="19" xfId="0" applyFont="1" applyBorder="1" applyAlignment="1">
      <alignment horizontal="left" vertical="top" wrapText="1"/>
    </xf>
    <xf numFmtId="0" fontId="24" fillId="0" borderId="20" xfId="0" applyFont="1" applyBorder="1" applyAlignment="1">
      <alignment horizontal="left" vertical="top" wrapText="1"/>
    </xf>
    <xf numFmtId="166" fontId="37" fillId="0" borderId="32" xfId="0" applyNumberFormat="1" applyFont="1" applyBorder="1" applyAlignment="1">
      <alignment horizontal="left" vertical="top" shrinkToFit="1"/>
    </xf>
    <xf numFmtId="0" fontId="44" fillId="0" borderId="24" xfId="0" applyFont="1" applyBorder="1" applyAlignment="1">
      <alignment horizontal="left" vertical="top" wrapText="1"/>
    </xf>
    <xf numFmtId="0" fontId="44" fillId="0" borderId="25" xfId="0" applyFont="1" applyBorder="1" applyAlignment="1">
      <alignment horizontal="left" vertical="top" wrapText="1"/>
    </xf>
    <xf numFmtId="0" fontId="39" fillId="0" borderId="24" xfId="0" applyFont="1" applyBorder="1" applyAlignment="1">
      <alignment horizontal="left" vertical="top" wrapText="1"/>
    </xf>
    <xf numFmtId="0" fontId="39" fillId="0" borderId="25" xfId="0" applyFont="1" applyBorder="1" applyAlignment="1">
      <alignment horizontal="left" vertical="top" wrapText="1"/>
    </xf>
    <xf numFmtId="0" fontId="38" fillId="0" borderId="24" xfId="0" applyFont="1" applyBorder="1" applyAlignment="1">
      <alignment horizontal="left" vertical="top" wrapText="1"/>
    </xf>
    <xf numFmtId="0" fontId="38" fillId="0" borderId="25" xfId="0" applyFont="1" applyBorder="1" applyAlignment="1">
      <alignment horizontal="left" vertical="top" wrapText="1"/>
    </xf>
    <xf numFmtId="0" fontId="38" fillId="0" borderId="35" xfId="0" applyFont="1" applyBorder="1" applyAlignment="1">
      <alignment horizontal="left" vertical="top" wrapText="1"/>
    </xf>
    <xf numFmtId="0" fontId="38" fillId="0" borderId="36" xfId="0" applyFont="1" applyBorder="1" applyAlignment="1">
      <alignment horizontal="left" vertical="top" wrapText="1"/>
    </xf>
    <xf numFmtId="0" fontId="33" fillId="0" borderId="0" xfId="202" applyAlignment="1">
      <alignment horizontal="center" vertical="top"/>
    </xf>
    <xf numFmtId="0" fontId="40" fillId="0" borderId="4" xfId="202" applyFont="1" applyBorder="1" applyAlignment="1">
      <alignment horizontal="center" vertical="top" wrapText="1"/>
    </xf>
    <xf numFmtId="167" fontId="39" fillId="0" borderId="21" xfId="202" applyNumberFormat="1" applyFont="1" applyBorder="1" applyAlignment="1">
      <alignment horizontal="center" vertical="top" shrinkToFit="1"/>
    </xf>
    <xf numFmtId="167" fontId="39" fillId="0" borderId="39" xfId="202" applyNumberFormat="1" applyFont="1" applyBorder="1" applyAlignment="1">
      <alignment horizontal="center" vertical="top" shrinkToFit="1"/>
    </xf>
    <xf numFmtId="167" fontId="39" fillId="0" borderId="0" xfId="202" applyNumberFormat="1" applyFont="1" applyAlignment="1">
      <alignment horizontal="center" vertical="top" shrinkToFit="1"/>
    </xf>
    <xf numFmtId="167" fontId="39" fillId="0" borderId="4" xfId="202" applyNumberFormat="1" applyFont="1" applyBorder="1" applyAlignment="1">
      <alignment horizontal="center" vertical="top" shrinkToFit="1"/>
    </xf>
    <xf numFmtId="0" fontId="39" fillId="0" borderId="24" xfId="202" applyFont="1" applyBorder="1" applyAlignment="1">
      <alignment horizontal="left" vertical="top" wrapText="1"/>
    </xf>
    <xf numFmtId="0" fontId="38" fillId="0" borderId="25" xfId="202" applyFont="1" applyBorder="1" applyAlignment="1">
      <alignment horizontal="left" vertical="top" wrapText="1"/>
    </xf>
    <xf numFmtId="0" fontId="38" fillId="0" borderId="23" xfId="202" applyFont="1" applyBorder="1" applyAlignment="1">
      <alignment horizontal="left" vertical="top" wrapText="1"/>
    </xf>
    <xf numFmtId="0" fontId="39" fillId="0" borderId="29" xfId="202" applyFont="1" applyBorder="1" applyAlignment="1">
      <alignment horizontal="left" vertical="top" wrapText="1"/>
    </xf>
    <xf numFmtId="0" fontId="38" fillId="0" borderId="26" xfId="202" applyFont="1" applyBorder="1" applyAlignment="1">
      <alignment horizontal="left" vertical="top" wrapText="1"/>
    </xf>
    <xf numFmtId="0" fontId="38" fillId="0" borderId="27" xfId="202" applyFont="1" applyBorder="1" applyAlignment="1">
      <alignment horizontal="left" vertical="top" wrapText="1"/>
    </xf>
    <xf numFmtId="0" fontId="38" fillId="0" borderId="19" xfId="202" applyFont="1" applyBorder="1" applyAlignment="1">
      <alignment horizontal="left" vertical="top" wrapText="1"/>
    </xf>
    <xf numFmtId="0" fontId="38" fillId="0" borderId="1" xfId="202" applyFont="1" applyBorder="1" applyAlignment="1">
      <alignment horizontal="left" vertical="top" wrapText="1"/>
    </xf>
    <xf numFmtId="0" fontId="38" fillId="0" borderId="20" xfId="202" applyFont="1" applyBorder="1" applyAlignment="1">
      <alignment horizontal="left" vertical="top" wrapText="1"/>
    </xf>
    <xf numFmtId="0" fontId="44" fillId="3" borderId="19" xfId="202" applyFont="1" applyFill="1" applyBorder="1" applyAlignment="1">
      <alignment horizontal="left" vertical="top" wrapText="1"/>
    </xf>
    <xf numFmtId="0" fontId="44" fillId="3" borderId="1" xfId="202" applyFont="1" applyFill="1" applyBorder="1" applyAlignment="1">
      <alignment horizontal="left" vertical="top" wrapText="1"/>
    </xf>
    <xf numFmtId="0" fontId="40" fillId="0" borderId="10" xfId="202" applyFont="1" applyBorder="1" applyAlignment="1">
      <alignment horizontal="center" vertical="top" wrapText="1"/>
    </xf>
    <xf numFmtId="0" fontId="40" fillId="0" borderId="39" xfId="202" applyFont="1" applyBorder="1" applyAlignment="1">
      <alignment horizontal="center" vertical="top" wrapText="1"/>
    </xf>
    <xf numFmtId="0" fontId="40" fillId="0" borderId="12" xfId="202" applyFont="1" applyBorder="1" applyAlignment="1">
      <alignment horizontal="center" vertical="top" wrapText="1"/>
    </xf>
    <xf numFmtId="0" fontId="40" fillId="0" borderId="47" xfId="202" applyFont="1" applyBorder="1" applyAlignment="1">
      <alignment horizontal="center" vertical="top" wrapText="1"/>
    </xf>
    <xf numFmtId="0" fontId="38" fillId="0" borderId="21" xfId="202" applyFont="1" applyBorder="1" applyAlignment="1">
      <alignment horizontal="center" vertical="top" wrapText="1"/>
    </xf>
    <xf numFmtId="0" fontId="38" fillId="0" borderId="0" xfId="202" applyFont="1" applyAlignment="1">
      <alignment horizontal="center" vertical="top" wrapText="1"/>
    </xf>
    <xf numFmtId="0" fontId="38" fillId="0" borderId="39" xfId="202" applyFont="1" applyBorder="1" applyAlignment="1">
      <alignment horizontal="center" vertical="top" wrapText="1"/>
    </xf>
    <xf numFmtId="0" fontId="38" fillId="0" borderId="37" xfId="202" applyFont="1" applyBorder="1" applyAlignment="1">
      <alignment horizontal="center" vertical="top" wrapText="1"/>
    </xf>
    <xf numFmtId="0" fontId="38" fillId="0" borderId="2" xfId="202" applyFont="1" applyBorder="1" applyAlignment="1">
      <alignment horizontal="center" vertical="top" wrapText="1"/>
    </xf>
    <xf numFmtId="0" fontId="38" fillId="0" borderId="47" xfId="202" applyFont="1" applyBorder="1" applyAlignment="1">
      <alignment horizontal="center" vertical="top" wrapText="1"/>
    </xf>
    <xf numFmtId="0" fontId="38" fillId="0" borderId="4" xfId="202" applyFont="1" applyBorder="1" applyAlignment="1">
      <alignment horizontal="center" vertical="top" wrapText="1"/>
    </xf>
    <xf numFmtId="0" fontId="38" fillId="0" borderId="19" xfId="202" applyFont="1" applyBorder="1" applyAlignment="1">
      <alignment horizontal="center" vertical="top" wrapText="1"/>
    </xf>
    <xf numFmtId="0" fontId="38" fillId="0" borderId="1" xfId="202" applyFont="1" applyBorder="1" applyAlignment="1">
      <alignment horizontal="center" vertical="top" wrapText="1"/>
    </xf>
    <xf numFmtId="0" fontId="38" fillId="0" borderId="20" xfId="202" applyFont="1" applyBorder="1" applyAlignment="1">
      <alignment horizontal="center" vertical="top" wrapText="1"/>
    </xf>
    <xf numFmtId="0" fontId="40" fillId="0" borderId="19" xfId="202" applyFont="1" applyBorder="1" applyAlignment="1">
      <alignment horizontal="left" vertical="top"/>
    </xf>
    <xf numFmtId="0" fontId="40" fillId="0" borderId="1" xfId="202" applyFont="1" applyBorder="1" applyAlignment="1">
      <alignment horizontal="left" vertical="top"/>
    </xf>
    <xf numFmtId="0" fontId="40" fillId="0" borderId="20" xfId="202" applyFont="1" applyBorder="1" applyAlignment="1">
      <alignment horizontal="left" vertical="top"/>
    </xf>
    <xf numFmtId="0" fontId="40" fillId="0" borderId="19" xfId="202" applyFont="1" applyBorder="1" applyAlignment="1">
      <alignment horizontal="center" vertical="top"/>
    </xf>
    <xf numFmtId="0" fontId="40" fillId="0" borderId="20" xfId="202" applyFont="1" applyBorder="1" applyAlignment="1">
      <alignment horizontal="center" vertical="top"/>
    </xf>
    <xf numFmtId="0" fontId="40" fillId="0" borderId="19" xfId="202" applyFont="1" applyBorder="1" applyAlignment="1">
      <alignment horizontal="left" vertical="top" wrapText="1"/>
    </xf>
    <xf numFmtId="0" fontId="44" fillId="3" borderId="29" xfId="202" applyFont="1" applyFill="1" applyBorder="1" applyAlignment="1">
      <alignment horizontal="center" vertical="top" wrapText="1"/>
    </xf>
    <xf numFmtId="0" fontId="44" fillId="3" borderId="26" xfId="202" applyFont="1" applyFill="1" applyBorder="1" applyAlignment="1">
      <alignment horizontal="center" vertical="top" wrapText="1"/>
    </xf>
    <xf numFmtId="0" fontId="40" fillId="0" borderId="1" xfId="202" applyFont="1" applyBorder="1" applyAlignment="1">
      <alignment horizontal="left" vertical="top" wrapText="1"/>
    </xf>
    <xf numFmtId="0" fontId="40" fillId="0" borderId="8" xfId="202" applyFont="1" applyBorder="1" applyAlignment="1">
      <alignment horizontal="left" vertical="top" wrapText="1"/>
    </xf>
    <xf numFmtId="0" fontId="40" fillId="0" borderId="38" xfId="202" applyFont="1" applyBorder="1" applyAlignment="1">
      <alignment horizontal="left" vertical="top" wrapText="1"/>
    </xf>
    <xf numFmtId="0" fontId="51" fillId="3" borderId="10" xfId="202" applyFont="1" applyFill="1" applyBorder="1" applyAlignment="1">
      <alignment horizontal="center" vertical="top" wrapText="1"/>
    </xf>
    <xf numFmtId="0" fontId="51" fillId="3" borderId="0" xfId="202" applyFont="1" applyFill="1" applyAlignment="1">
      <alignment horizontal="center" vertical="top"/>
    </xf>
    <xf numFmtId="0" fontId="51" fillId="3" borderId="11" xfId="202" applyFont="1" applyFill="1" applyBorder="1" applyAlignment="1">
      <alignment horizontal="center" vertical="top"/>
    </xf>
    <xf numFmtId="0" fontId="49" fillId="3" borderId="19" xfId="202" applyFont="1" applyFill="1" applyBorder="1" applyAlignment="1">
      <alignment horizontal="center" vertical="top"/>
    </xf>
    <xf numFmtId="0" fontId="49" fillId="3" borderId="1" xfId="202" applyFont="1" applyFill="1" applyBorder="1" applyAlignment="1">
      <alignment horizontal="center" vertical="top"/>
    </xf>
    <xf numFmtId="0" fontId="49" fillId="3" borderId="20" xfId="202" applyFont="1" applyFill="1" applyBorder="1" applyAlignment="1">
      <alignment horizontal="center" vertical="top"/>
    </xf>
    <xf numFmtId="0" fontId="50" fillId="3" borderId="19" xfId="202" applyFont="1" applyFill="1" applyBorder="1" applyAlignment="1">
      <alignment horizontal="center" vertical="top"/>
    </xf>
    <xf numFmtId="0" fontId="50" fillId="3" borderId="1" xfId="202" applyFont="1" applyFill="1" applyBorder="1" applyAlignment="1">
      <alignment horizontal="center" vertical="top"/>
    </xf>
    <xf numFmtId="0" fontId="50" fillId="3" borderId="20" xfId="202" applyFont="1" applyFill="1" applyBorder="1" applyAlignment="1">
      <alignment horizontal="center" vertical="top"/>
    </xf>
    <xf numFmtId="0" fontId="40" fillId="0" borderId="19" xfId="202" applyFont="1" applyBorder="1" applyAlignment="1">
      <alignment horizontal="center" vertical="top" wrapText="1"/>
    </xf>
    <xf numFmtId="0" fontId="40" fillId="0" borderId="20" xfId="202" applyFont="1" applyBorder="1" applyAlignment="1">
      <alignment horizontal="center" vertical="top" wrapText="1"/>
    </xf>
    <xf numFmtId="0" fontId="44" fillId="3" borderId="4" xfId="202" applyFont="1" applyFill="1" applyBorder="1" applyAlignment="1">
      <alignment horizontal="left" vertical="top" wrapText="1"/>
    </xf>
    <xf numFmtId="167" fontId="39" fillId="0" borderId="19" xfId="202" applyNumberFormat="1" applyFont="1" applyBorder="1" applyAlignment="1">
      <alignment horizontal="center" vertical="top" shrinkToFit="1"/>
    </xf>
    <xf numFmtId="167" fontId="39" fillId="0" borderId="1" xfId="202" applyNumberFormat="1" applyFont="1" applyBorder="1" applyAlignment="1">
      <alignment horizontal="center" vertical="top" shrinkToFit="1"/>
    </xf>
    <xf numFmtId="0" fontId="44" fillId="3" borderId="17" xfId="202" applyFont="1" applyFill="1" applyBorder="1" applyAlignment="1">
      <alignment horizontal="left" vertical="top" wrapText="1"/>
    </xf>
    <xf numFmtId="0" fontId="44" fillId="3" borderId="18" xfId="202" applyFont="1" applyFill="1" applyBorder="1" applyAlignment="1">
      <alignment horizontal="left" vertical="top" wrapText="1"/>
    </xf>
    <xf numFmtId="0" fontId="44" fillId="3" borderId="38" xfId="202" applyFont="1" applyFill="1" applyBorder="1" applyAlignment="1">
      <alignment horizontal="left" vertical="top" wrapText="1"/>
    </xf>
    <xf numFmtId="0" fontId="38" fillId="0" borderId="35" xfId="202" applyFont="1" applyBorder="1" applyAlignment="1">
      <alignment horizontal="center" vertical="top" wrapText="1"/>
    </xf>
    <xf numFmtId="0" fontId="38" fillId="0" borderId="36" xfId="202" applyFont="1" applyBorder="1" applyAlignment="1">
      <alignment horizontal="center" vertical="top" wrapText="1"/>
    </xf>
    <xf numFmtId="0" fontId="44" fillId="3" borderId="32" xfId="202" applyFont="1" applyFill="1" applyBorder="1" applyAlignment="1">
      <alignment horizontal="left" vertical="top" wrapText="1"/>
    </xf>
    <xf numFmtId="0" fontId="44" fillId="3" borderId="33" xfId="202" applyFont="1" applyFill="1" applyBorder="1" applyAlignment="1">
      <alignment horizontal="left" vertical="top" wrapText="1"/>
    </xf>
    <xf numFmtId="0" fontId="44" fillId="3" borderId="0" xfId="202" applyFont="1" applyFill="1" applyAlignment="1">
      <alignment horizontal="left" vertical="top" wrapText="1"/>
    </xf>
    <xf numFmtId="167" fontId="39" fillId="0" borderId="43" xfId="202" applyNumberFormat="1" applyFont="1" applyBorder="1" applyAlignment="1">
      <alignment horizontal="center" vertical="top" shrinkToFit="1"/>
    </xf>
    <xf numFmtId="167" fontId="39" fillId="0" borderId="20" xfId="202" applyNumberFormat="1" applyFont="1" applyBorder="1" applyAlignment="1">
      <alignment horizontal="center" vertical="top" shrinkToFit="1"/>
    </xf>
    <xf numFmtId="0" fontId="44" fillId="3" borderId="37" xfId="202" applyFont="1" applyFill="1" applyBorder="1" applyAlignment="1">
      <alignment horizontal="left" vertical="top" wrapText="1"/>
    </xf>
    <xf numFmtId="0" fontId="44" fillId="3" borderId="2" xfId="202" applyFont="1" applyFill="1" applyBorder="1" applyAlignment="1">
      <alignment horizontal="left" vertical="top" wrapText="1"/>
    </xf>
    <xf numFmtId="0" fontId="38" fillId="0" borderId="4" xfId="202" applyFont="1" applyBorder="1" applyAlignment="1">
      <alignment vertical="top" wrapText="1"/>
    </xf>
    <xf numFmtId="0" fontId="40" fillId="0" borderId="4" xfId="202" applyFont="1" applyBorder="1" applyAlignment="1">
      <alignment horizontal="center" vertical="center" wrapText="1"/>
    </xf>
    <xf numFmtId="0" fontId="44" fillId="3" borderId="8" xfId="202" applyFont="1" applyFill="1" applyBorder="1" applyAlignment="1">
      <alignment horizontal="left" vertical="top" wrapText="1"/>
    </xf>
    <xf numFmtId="0" fontId="38" fillId="0" borderId="22" xfId="202" applyFont="1" applyBorder="1" applyAlignment="1">
      <alignment horizontal="center" vertical="top" wrapText="1"/>
    </xf>
    <xf numFmtId="0" fontId="38" fillId="0" borderId="25" xfId="202" applyFont="1" applyBorder="1" applyAlignment="1">
      <alignment horizontal="center" vertical="top" wrapText="1"/>
    </xf>
    <xf numFmtId="0" fontId="38" fillId="0" borderId="4" xfId="202" applyFont="1" applyBorder="1" applyAlignment="1">
      <alignment horizontal="center" vertical="center" wrapText="1"/>
    </xf>
    <xf numFmtId="0" fontId="39" fillId="0" borderId="4" xfId="202" applyFont="1" applyBorder="1" applyAlignment="1">
      <alignment horizontal="center" vertical="top" wrapText="1"/>
    </xf>
    <xf numFmtId="0" fontId="40" fillId="0" borderId="4" xfId="202" applyFont="1" applyBorder="1" applyAlignment="1">
      <alignment horizontal="left" vertical="center" wrapText="1"/>
    </xf>
    <xf numFmtId="0" fontId="38" fillId="0" borderId="29" xfId="202" applyFont="1" applyBorder="1" applyAlignment="1">
      <alignment horizontal="center" vertical="top" wrapText="1"/>
    </xf>
    <xf numFmtId="0" fontId="38" fillId="0" borderId="26" xfId="202" applyFont="1" applyBorder="1" applyAlignment="1">
      <alignment horizontal="center" vertical="top" wrapText="1"/>
    </xf>
    <xf numFmtId="0" fontId="40" fillId="0" borderId="19" xfId="202" applyFont="1" applyBorder="1" applyAlignment="1">
      <alignment horizontal="center" vertical="center" wrapText="1"/>
    </xf>
    <xf numFmtId="0" fontId="40" fillId="0" borderId="1" xfId="202" applyFont="1" applyBorder="1" applyAlignment="1">
      <alignment horizontal="center" vertical="center" wrapText="1"/>
    </xf>
    <xf numFmtId="0" fontId="44" fillId="3" borderId="15" xfId="202" applyFont="1" applyFill="1" applyBorder="1" applyAlignment="1">
      <alignment horizontal="left" vertical="top" wrapText="1"/>
    </xf>
    <xf numFmtId="0" fontId="40" fillId="0" borderId="48" xfId="202" applyFont="1" applyBorder="1" applyAlignment="1">
      <alignment horizontal="left" vertical="top" wrapText="1"/>
    </xf>
    <xf numFmtId="0" fontId="40" fillId="0" borderId="49" xfId="202" applyFont="1" applyBorder="1" applyAlignment="1">
      <alignment horizontal="left" vertical="top" wrapText="1"/>
    </xf>
    <xf numFmtId="0" fontId="38" fillId="0" borderId="29" xfId="202" applyFont="1" applyBorder="1" applyAlignment="1">
      <alignment horizontal="center" vertical="center" wrapText="1"/>
    </xf>
    <xf numFmtId="0" fontId="38" fillId="0" borderId="27" xfId="202" applyFont="1" applyBorder="1" applyAlignment="1">
      <alignment horizontal="center" vertical="center" wrapText="1"/>
    </xf>
    <xf numFmtId="0" fontId="38" fillId="0" borderId="21" xfId="202" applyFont="1" applyBorder="1" applyAlignment="1">
      <alignment horizontal="center" vertical="center" wrapText="1"/>
    </xf>
    <xf numFmtId="0" fontId="38" fillId="0" borderId="39" xfId="202" applyFont="1" applyBorder="1" applyAlignment="1">
      <alignment horizontal="center" vertical="center" wrapText="1"/>
    </xf>
    <xf numFmtId="0" fontId="38" fillId="0" borderId="24" xfId="202" applyFont="1" applyBorder="1" applyAlignment="1">
      <alignment horizontal="center" vertical="center" wrapText="1"/>
    </xf>
    <xf numFmtId="0" fontId="38" fillId="0" borderId="25" xfId="202" applyFont="1" applyBorder="1" applyAlignment="1">
      <alignment horizontal="center" vertical="center" wrapText="1"/>
    </xf>
    <xf numFmtId="0" fontId="40" fillId="0" borderId="4" xfId="202" applyFont="1" applyBorder="1" applyAlignment="1">
      <alignment horizontal="left" wrapText="1"/>
    </xf>
    <xf numFmtId="0" fontId="38" fillId="0" borderId="4" xfId="202" applyFont="1" applyBorder="1" applyAlignment="1">
      <alignment horizontal="left" vertical="top" wrapText="1" indent="3"/>
    </xf>
    <xf numFmtId="0" fontId="38" fillId="0" borderId="4" xfId="202" applyFont="1" applyBorder="1" applyAlignment="1">
      <alignment horizontal="left" vertical="top" wrapText="1" indent="2"/>
    </xf>
    <xf numFmtId="0" fontId="0" fillId="0" borderId="4" xfId="0" applyBorder="1"/>
    <xf numFmtId="0" fontId="45" fillId="3" borderId="34" xfId="202" applyFont="1" applyFill="1" applyBorder="1" applyAlignment="1">
      <alignment horizontal="left" vertical="top" wrapText="1"/>
    </xf>
    <xf numFmtId="0" fontId="45" fillId="3" borderId="36" xfId="202" applyFont="1" applyFill="1" applyBorder="1" applyAlignment="1">
      <alignment horizontal="left" vertical="top" wrapText="1"/>
    </xf>
    <xf numFmtId="0" fontId="40" fillId="0" borderId="5" xfId="202" applyFont="1" applyBorder="1" applyAlignment="1">
      <alignment horizontal="left" vertical="top" wrapText="1"/>
    </xf>
    <xf numFmtId="0" fontId="40" fillId="0" borderId="6" xfId="202" applyFont="1" applyBorder="1" applyAlignment="1">
      <alignment horizontal="left" vertical="top" wrapText="1"/>
    </xf>
    <xf numFmtId="0" fontId="40" fillId="0" borderId="7" xfId="202" applyFont="1" applyBorder="1" applyAlignment="1">
      <alignment horizontal="left" vertical="top" wrapText="1"/>
    </xf>
    <xf numFmtId="0" fontId="40" fillId="0" borderId="9" xfId="202" applyFont="1" applyBorder="1" applyAlignment="1">
      <alignment horizontal="left" vertical="top" wrapText="1"/>
    </xf>
    <xf numFmtId="0" fontId="40" fillId="0" borderId="10" xfId="202" applyFont="1" applyBorder="1" applyAlignment="1">
      <alignment horizontal="left" vertical="top" wrapText="1"/>
    </xf>
    <xf numFmtId="0" fontId="40" fillId="0" borderId="11" xfId="202" applyFont="1" applyBorder="1" applyAlignment="1">
      <alignment horizontal="left" vertical="top" wrapText="1"/>
    </xf>
    <xf numFmtId="0" fontId="40" fillId="0" borderId="12" xfId="202" applyFont="1" applyBorder="1" applyAlignment="1">
      <alignment horizontal="left" vertical="top" wrapText="1"/>
    </xf>
    <xf numFmtId="0" fontId="40" fillId="0" borderId="13" xfId="202" applyFont="1" applyBorder="1" applyAlignment="1">
      <alignment horizontal="left" vertical="top" wrapText="1"/>
    </xf>
    <xf numFmtId="0" fontId="50" fillId="3" borderId="19" xfId="202" applyFont="1" applyFill="1" applyBorder="1" applyAlignment="1">
      <alignment horizontal="left" vertical="top"/>
    </xf>
    <xf numFmtId="0" fontId="50" fillId="3" borderId="1" xfId="202" applyFont="1" applyFill="1" applyBorder="1" applyAlignment="1">
      <alignment horizontal="left" vertical="top"/>
    </xf>
    <xf numFmtId="0" fontId="50" fillId="3" borderId="20" xfId="202" applyFont="1" applyFill="1" applyBorder="1" applyAlignment="1">
      <alignment horizontal="left" vertical="top"/>
    </xf>
    <xf numFmtId="0" fontId="40" fillId="0" borderId="8" xfId="202" applyFont="1" applyBorder="1" applyAlignment="1">
      <alignment horizontal="left" vertical="top"/>
    </xf>
    <xf numFmtId="0" fontId="40" fillId="0" borderId="9" xfId="202" applyFont="1" applyBorder="1" applyAlignment="1">
      <alignment horizontal="left" vertical="top"/>
    </xf>
    <xf numFmtId="0" fontId="40" fillId="0" borderId="10" xfId="202" applyFont="1" applyBorder="1" applyAlignment="1">
      <alignment horizontal="left" vertical="top"/>
    </xf>
    <xf numFmtId="0" fontId="40" fillId="0" borderId="11" xfId="202" applyFont="1" applyBorder="1" applyAlignment="1">
      <alignment horizontal="left" vertical="top"/>
    </xf>
    <xf numFmtId="0" fontId="40" fillId="0" borderId="12" xfId="202" applyFont="1" applyBorder="1" applyAlignment="1">
      <alignment horizontal="left" vertical="top"/>
    </xf>
    <xf numFmtId="0" fontId="40" fillId="0" borderId="13" xfId="202" applyFont="1" applyBorder="1" applyAlignment="1">
      <alignment horizontal="left" vertical="top"/>
    </xf>
    <xf numFmtId="0" fontId="40" fillId="0" borderId="5" xfId="202" applyFont="1" applyBorder="1" applyAlignment="1">
      <alignment horizontal="center" vertical="top" wrapText="1"/>
    </xf>
    <xf numFmtId="0" fontId="40" fillId="0" borderId="6" xfId="202" applyFont="1" applyBorder="1" applyAlignment="1">
      <alignment horizontal="center" vertical="top" wrapText="1"/>
    </xf>
    <xf numFmtId="0" fontId="40" fillId="0" borderId="7" xfId="202" applyFont="1" applyBorder="1" applyAlignment="1">
      <alignment horizontal="center" vertical="top" wrapText="1"/>
    </xf>
    <xf numFmtId="0" fontId="40" fillId="0" borderId="20" xfId="202" applyFont="1" applyBorder="1" applyAlignment="1">
      <alignment horizontal="left" vertical="top" wrapText="1"/>
    </xf>
    <xf numFmtId="0" fontId="50" fillId="0" borderId="19" xfId="203" applyFont="1" applyBorder="1" applyAlignment="1">
      <alignment horizontal="center" vertical="top"/>
    </xf>
    <xf numFmtId="0" fontId="50" fillId="0" borderId="1" xfId="203" applyFont="1" applyBorder="1" applyAlignment="1">
      <alignment horizontal="center" vertical="top"/>
    </xf>
    <xf numFmtId="0" fontId="50" fillId="0" borderId="20" xfId="203" applyFont="1" applyBorder="1" applyAlignment="1">
      <alignment horizontal="center" vertical="top"/>
    </xf>
    <xf numFmtId="0" fontId="40" fillId="0" borderId="19" xfId="203" applyFont="1" applyBorder="1" applyAlignment="1">
      <alignment horizontal="center" vertical="top"/>
    </xf>
    <xf numFmtId="0" fontId="40" fillId="0" borderId="1" xfId="203" applyFont="1" applyBorder="1" applyAlignment="1">
      <alignment horizontal="center" vertical="top"/>
    </xf>
    <xf numFmtId="0" fontId="40" fillId="0" borderId="20" xfId="203" applyFont="1" applyBorder="1" applyAlignment="1">
      <alignment horizontal="center" vertical="top"/>
    </xf>
    <xf numFmtId="0" fontId="40" fillId="0" borderId="8" xfId="203" applyFont="1" applyBorder="1" applyAlignment="1">
      <alignment horizontal="center" vertical="top" wrapText="1"/>
    </xf>
    <xf numFmtId="0" fontId="40" fillId="0" borderId="38" xfId="203" applyFont="1" applyBorder="1" applyAlignment="1">
      <alignment horizontal="center" vertical="top" wrapText="1"/>
    </xf>
    <xf numFmtId="0" fontId="40" fillId="0" borderId="9" xfId="203" applyFont="1" applyBorder="1" applyAlignment="1">
      <alignment horizontal="center" vertical="top" wrapText="1"/>
    </xf>
    <xf numFmtId="0" fontId="40" fillId="0" borderId="12" xfId="203" applyFont="1" applyBorder="1" applyAlignment="1">
      <alignment horizontal="center" vertical="top" wrapText="1"/>
    </xf>
    <xf numFmtId="0" fontId="40" fillId="0" borderId="2" xfId="203" applyFont="1" applyBorder="1" applyAlignment="1">
      <alignment horizontal="center" vertical="top" wrapText="1"/>
    </xf>
    <xf numFmtId="0" fontId="40" fillId="0" borderId="13" xfId="203" applyFont="1" applyBorder="1" applyAlignment="1">
      <alignment horizontal="center" vertical="top" wrapText="1"/>
    </xf>
    <xf numFmtId="0" fontId="40" fillId="0" borderId="8" xfId="203" applyFont="1" applyBorder="1" applyAlignment="1">
      <alignment horizontal="center" vertical="top"/>
    </xf>
    <xf numFmtId="0" fontId="40" fillId="0" borderId="38" xfId="203" applyFont="1" applyBorder="1" applyAlignment="1">
      <alignment horizontal="center" vertical="top"/>
    </xf>
    <xf numFmtId="0" fontId="40" fillId="0" borderId="9" xfId="203" applyFont="1" applyBorder="1" applyAlignment="1">
      <alignment horizontal="center" vertical="top"/>
    </xf>
    <xf numFmtId="0" fontId="40" fillId="0" borderId="12" xfId="203" applyFont="1" applyBorder="1" applyAlignment="1">
      <alignment horizontal="center" vertical="top"/>
    </xf>
    <xf numFmtId="0" fontId="40" fillId="0" borderId="2" xfId="203" applyFont="1" applyBorder="1" applyAlignment="1">
      <alignment horizontal="center" vertical="top"/>
    </xf>
    <xf numFmtId="0" fontId="40" fillId="0" borderId="13" xfId="203" applyFont="1" applyBorder="1" applyAlignment="1">
      <alignment horizontal="center" vertical="top"/>
    </xf>
    <xf numFmtId="0" fontId="40" fillId="0" borderId="10" xfId="203" applyFont="1" applyBorder="1" applyAlignment="1">
      <alignment horizontal="center" vertical="top"/>
    </xf>
    <xf numFmtId="0" fontId="40" fillId="0" borderId="0" xfId="203" applyFont="1" applyAlignment="1">
      <alignment horizontal="center" vertical="top"/>
    </xf>
    <xf numFmtId="0" fontId="40" fillId="0" borderId="11" xfId="203" applyFont="1" applyBorder="1" applyAlignment="1">
      <alignment horizontal="center" vertical="top"/>
    </xf>
    <xf numFmtId="0" fontId="40" fillId="3" borderId="19" xfId="203" applyFont="1" applyFill="1" applyBorder="1" applyAlignment="1">
      <alignment horizontal="center" vertical="top"/>
    </xf>
    <xf numFmtId="0" fontId="40" fillId="3" borderId="1" xfId="203" applyFont="1" applyFill="1" applyBorder="1" applyAlignment="1">
      <alignment horizontal="center" vertical="top"/>
    </xf>
    <xf numFmtId="0" fontId="40" fillId="3" borderId="20" xfId="203" applyFont="1" applyFill="1" applyBorder="1" applyAlignment="1">
      <alignment horizontal="center" vertical="top"/>
    </xf>
    <xf numFmtId="0" fontId="50" fillId="0" borderId="8" xfId="203" applyFont="1" applyBorder="1" applyAlignment="1">
      <alignment horizontal="center" vertical="top"/>
    </xf>
    <xf numFmtId="0" fontId="50" fillId="0" borderId="38" xfId="203" applyFont="1" applyBorder="1" applyAlignment="1">
      <alignment horizontal="center" vertical="top"/>
    </xf>
    <xf numFmtId="0" fontId="50" fillId="0" borderId="9" xfId="203" applyFont="1" applyBorder="1" applyAlignment="1">
      <alignment horizontal="center" vertical="top"/>
    </xf>
    <xf numFmtId="49" fontId="40" fillId="0" borderId="10" xfId="203" applyNumberFormat="1" applyFont="1" applyBorder="1" applyAlignment="1">
      <alignment horizontal="center" vertical="top" wrapText="1"/>
    </xf>
    <xf numFmtId="49" fontId="40" fillId="0" borderId="0" xfId="203" applyNumberFormat="1" applyFont="1" applyAlignment="1">
      <alignment horizontal="center" vertical="top" wrapText="1"/>
    </xf>
    <xf numFmtId="49" fontId="40" fillId="0" borderId="11" xfId="203" applyNumberFormat="1" applyFont="1" applyBorder="1" applyAlignment="1">
      <alignment horizontal="center" vertical="top" wrapText="1"/>
    </xf>
    <xf numFmtId="0" fontId="50" fillId="0" borderId="8" xfId="203" applyFont="1" applyBorder="1" applyAlignment="1">
      <alignment horizontal="center" vertical="top" wrapText="1"/>
    </xf>
    <xf numFmtId="0" fontId="50" fillId="0" borderId="38" xfId="203" applyFont="1" applyBorder="1" applyAlignment="1">
      <alignment horizontal="center" vertical="top" wrapText="1"/>
    </xf>
    <xf numFmtId="0" fontId="50" fillId="0" borderId="9" xfId="203" applyFont="1" applyBorder="1" applyAlignment="1">
      <alignment horizontal="center" vertical="top" wrapText="1"/>
    </xf>
    <xf numFmtId="0" fontId="50" fillId="0" borderId="10" xfId="203" applyFont="1" applyBorder="1" applyAlignment="1">
      <alignment horizontal="center" vertical="top" wrapText="1"/>
    </xf>
    <xf numFmtId="0" fontId="50" fillId="0" borderId="0" xfId="203" applyFont="1" applyAlignment="1">
      <alignment horizontal="center" vertical="top" wrapText="1"/>
    </xf>
    <xf numFmtId="0" fontId="50" fillId="0" borderId="11" xfId="203" applyFont="1" applyBorder="1" applyAlignment="1">
      <alignment horizontal="center" vertical="top" wrapText="1"/>
    </xf>
    <xf numFmtId="0" fontId="50" fillId="0" borderId="12" xfId="203" applyFont="1" applyBorder="1" applyAlignment="1">
      <alignment horizontal="center" vertical="top" wrapText="1"/>
    </xf>
    <xf numFmtId="0" fontId="50" fillId="0" borderId="2" xfId="203" applyFont="1" applyBorder="1" applyAlignment="1">
      <alignment horizontal="center" vertical="top" wrapText="1"/>
    </xf>
    <xf numFmtId="0" fontId="50" fillId="0" borderId="13" xfId="203" applyFont="1" applyBorder="1" applyAlignment="1">
      <alignment horizontal="center" vertical="top" wrapText="1"/>
    </xf>
    <xf numFmtId="0" fontId="39" fillId="0" borderId="5" xfId="203" applyFont="1" applyBorder="1" applyAlignment="1">
      <alignment horizontal="center" vertical="top" wrapText="1"/>
    </xf>
    <xf numFmtId="0" fontId="39" fillId="0" borderId="7" xfId="203" applyFont="1" applyBorder="1" applyAlignment="1">
      <alignment horizontal="center" vertical="top" wrapText="1"/>
    </xf>
    <xf numFmtId="0" fontId="40" fillId="0" borderId="32" xfId="203" applyFont="1" applyBorder="1" applyAlignment="1">
      <alignment horizontal="left" wrapText="1"/>
    </xf>
    <xf numFmtId="0" fontId="40" fillId="0" borderId="31" xfId="203" applyFont="1" applyBorder="1" applyAlignment="1">
      <alignment horizontal="left" wrapText="1"/>
    </xf>
    <xf numFmtId="0" fontId="39" fillId="0" borderId="8" xfId="203" applyFont="1" applyBorder="1" applyAlignment="1">
      <alignment horizontal="center" vertical="top" wrapText="1"/>
    </xf>
    <xf numFmtId="0" fontId="39" fillId="0" borderId="9" xfId="203" applyFont="1" applyBorder="1" applyAlignment="1">
      <alignment horizontal="center" vertical="top" wrapText="1"/>
    </xf>
    <xf numFmtId="0" fontId="39" fillId="0" borderId="12" xfId="203" applyFont="1" applyBorder="1" applyAlignment="1">
      <alignment horizontal="center" vertical="top" wrapText="1"/>
    </xf>
    <xf numFmtId="0" fontId="39" fillId="0" borderId="13" xfId="203" applyFont="1" applyBorder="1" applyAlignment="1">
      <alignment horizontal="center" vertical="top" wrapText="1"/>
    </xf>
    <xf numFmtId="0" fontId="39" fillId="0" borderId="38" xfId="203" applyFont="1" applyBorder="1" applyAlignment="1">
      <alignment horizontal="center" vertical="top" wrapText="1"/>
    </xf>
    <xf numFmtId="0" fontId="39" fillId="0" borderId="2" xfId="203" applyFont="1" applyBorder="1" applyAlignment="1">
      <alignment horizontal="center" vertical="top" wrapText="1"/>
    </xf>
    <xf numFmtId="0" fontId="39" fillId="0" borderId="10" xfId="203" applyFont="1" applyBorder="1" applyAlignment="1">
      <alignment horizontal="center" vertical="top" wrapText="1"/>
    </xf>
    <xf numFmtId="0" fontId="39" fillId="0" borderId="11" xfId="203" applyFont="1" applyBorder="1" applyAlignment="1">
      <alignment horizontal="center" vertical="top" wrapText="1"/>
    </xf>
    <xf numFmtId="0" fontId="64" fillId="0" borderId="5" xfId="203" applyBorder="1" applyAlignment="1">
      <alignment horizontal="center" vertical="top"/>
    </xf>
    <xf numFmtId="0" fontId="64" fillId="0" borderId="7" xfId="203" applyBorder="1" applyAlignment="1">
      <alignment horizontal="center" vertical="top"/>
    </xf>
    <xf numFmtId="0" fontId="64" fillId="0" borderId="8" xfId="203" applyBorder="1" applyAlignment="1">
      <alignment horizontal="center" vertical="top"/>
    </xf>
    <xf numFmtId="0" fontId="64" fillId="0" borderId="9" xfId="203" applyBorder="1" applyAlignment="1">
      <alignment horizontal="center" vertical="top"/>
    </xf>
    <xf numFmtId="0" fontId="64" fillId="0" borderId="12" xfId="203" applyBorder="1" applyAlignment="1">
      <alignment horizontal="center" vertical="top"/>
    </xf>
    <xf numFmtId="0" fontId="64" fillId="0" borderId="13" xfId="203" applyBorder="1" applyAlignment="1">
      <alignment horizontal="center" vertical="top"/>
    </xf>
    <xf numFmtId="167" fontId="39" fillId="0" borderId="29" xfId="203" applyNumberFormat="1" applyFont="1" applyBorder="1" applyAlignment="1">
      <alignment horizontal="left" vertical="top" shrinkToFit="1"/>
    </xf>
    <xf numFmtId="167" fontId="39" fillId="0" borderId="27" xfId="203" applyNumberFormat="1" applyFont="1" applyBorder="1" applyAlignment="1">
      <alignment horizontal="left" vertical="top" shrinkToFit="1"/>
    </xf>
    <xf numFmtId="16" fontId="39" fillId="0" borderId="26" xfId="203" applyNumberFormat="1" applyFont="1" applyBorder="1" applyAlignment="1">
      <alignment horizontal="center" vertical="top" wrapText="1"/>
    </xf>
    <xf numFmtId="167" fontId="39" fillId="0" borderId="26" xfId="203" applyNumberFormat="1" applyFont="1" applyBorder="1" applyAlignment="1">
      <alignment horizontal="left" vertical="top" shrinkToFit="1"/>
    </xf>
    <xf numFmtId="167" fontId="39" fillId="0" borderId="8" xfId="203" applyNumberFormat="1" applyFont="1" applyBorder="1" applyAlignment="1">
      <alignment horizontal="left" vertical="top" shrinkToFit="1"/>
    </xf>
    <xf numFmtId="167" fontId="39" fillId="0" borderId="9" xfId="203" applyNumberFormat="1" applyFont="1" applyBorder="1" applyAlignment="1">
      <alignment horizontal="left" vertical="top" shrinkToFit="1"/>
    </xf>
    <xf numFmtId="0" fontId="44" fillId="3" borderId="24" xfId="203" applyFont="1" applyFill="1" applyBorder="1" applyAlignment="1">
      <alignment horizontal="left" vertical="top" wrapText="1"/>
    </xf>
    <xf numFmtId="0" fontId="44" fillId="3" borderId="25" xfId="203" applyFont="1" applyFill="1" applyBorder="1" applyAlignment="1">
      <alignment horizontal="left" vertical="top" wrapText="1"/>
    </xf>
    <xf numFmtId="0" fontId="44" fillId="3" borderId="23" xfId="203" applyFont="1" applyFill="1" applyBorder="1" applyAlignment="1">
      <alignment horizontal="left" vertical="top" wrapText="1"/>
    </xf>
    <xf numFmtId="0" fontId="40" fillId="0" borderId="24" xfId="203" applyFont="1" applyBorder="1" applyAlignment="1">
      <alignment horizontal="left" vertical="top" wrapText="1"/>
    </xf>
    <xf numFmtId="0" fontId="40" fillId="0" borderId="23" xfId="203" applyFont="1" applyBorder="1" applyAlignment="1">
      <alignment horizontal="left" vertical="top" wrapText="1"/>
    </xf>
    <xf numFmtId="0" fontId="38" fillId="0" borderId="24" xfId="203" applyFont="1" applyBorder="1" applyAlignment="1">
      <alignment horizontal="left" vertical="top" wrapText="1"/>
    </xf>
    <xf numFmtId="0" fontId="38" fillId="0" borderId="23" xfId="203" applyFont="1" applyBorder="1" applyAlignment="1">
      <alignment horizontal="left" vertical="top" wrapText="1"/>
    </xf>
    <xf numFmtId="0" fontId="39" fillId="0" borderId="24" xfId="203" applyFont="1" applyBorder="1" applyAlignment="1">
      <alignment horizontal="left" vertical="top" wrapText="1"/>
    </xf>
    <xf numFmtId="0" fontId="38" fillId="0" borderId="29" xfId="203" applyFont="1" applyBorder="1" applyAlignment="1">
      <alignment horizontal="left" vertical="top" wrapText="1"/>
    </xf>
    <xf numFmtId="0" fontId="38" fillId="0" borderId="27" xfId="203" applyFont="1" applyBorder="1" applyAlignment="1">
      <alignment horizontal="left" vertical="top" wrapText="1"/>
    </xf>
    <xf numFmtId="0" fontId="44" fillId="0" borderId="24" xfId="203" applyFont="1" applyBorder="1" applyAlignment="1">
      <alignment horizontal="left" vertical="top" wrapText="1"/>
    </xf>
    <xf numFmtId="0" fontId="44" fillId="0" borderId="25" xfId="203" applyFont="1" applyBorder="1" applyAlignment="1">
      <alignment horizontal="left" vertical="top" wrapText="1"/>
    </xf>
    <xf numFmtId="0" fontId="44" fillId="0" borderId="23" xfId="203" applyFont="1" applyBorder="1" applyAlignment="1">
      <alignment horizontal="left" vertical="top" wrapText="1"/>
    </xf>
    <xf numFmtId="0" fontId="40" fillId="0" borderId="24" xfId="203" applyFont="1" applyBorder="1" applyAlignment="1">
      <alignment horizontal="left" wrapText="1"/>
    </xf>
    <xf numFmtId="0" fontId="40" fillId="0" borderId="25" xfId="203" applyFont="1" applyBorder="1" applyAlignment="1">
      <alignment horizontal="left" wrapText="1"/>
    </xf>
    <xf numFmtId="0" fontId="40" fillId="0" borderId="23" xfId="203" applyFont="1" applyBorder="1" applyAlignment="1">
      <alignment horizontal="left" wrapText="1"/>
    </xf>
    <xf numFmtId="0" fontId="38" fillId="0" borderId="24" xfId="203" applyFont="1" applyBorder="1" applyAlignment="1">
      <alignment horizontal="center" vertical="top" wrapText="1"/>
    </xf>
    <xf numFmtId="0" fontId="38" fillId="0" borderId="25" xfId="203" applyFont="1" applyBorder="1" applyAlignment="1">
      <alignment horizontal="center" vertical="top" wrapText="1"/>
    </xf>
    <xf numFmtId="0" fontId="38" fillId="0" borderId="23" xfId="203" applyFont="1" applyBorder="1" applyAlignment="1">
      <alignment horizontal="center" vertical="top" wrapText="1"/>
    </xf>
    <xf numFmtId="0" fontId="40" fillId="0" borderId="24" xfId="203" applyFont="1" applyBorder="1" applyAlignment="1">
      <alignment horizontal="center" vertical="top" wrapText="1"/>
    </xf>
    <xf numFmtId="0" fontId="40" fillId="0" borderId="25" xfId="203" applyFont="1" applyBorder="1" applyAlignment="1">
      <alignment horizontal="center" vertical="top" wrapText="1"/>
    </xf>
    <xf numFmtId="0" fontId="40" fillId="0" borderId="23" xfId="203" applyFont="1" applyBorder="1" applyAlignment="1">
      <alignment horizontal="center" vertical="top" wrapText="1"/>
    </xf>
    <xf numFmtId="0" fontId="40" fillId="0" borderId="24" xfId="203" applyFont="1" applyBorder="1" applyAlignment="1">
      <alignment horizontal="left" vertical="center" wrapText="1"/>
    </xf>
    <xf numFmtId="0" fontId="40" fillId="0" borderId="25" xfId="203" applyFont="1" applyBorder="1" applyAlignment="1">
      <alignment horizontal="left" vertical="center" wrapText="1"/>
    </xf>
    <xf numFmtId="0" fontId="40" fillId="0" borderId="23" xfId="203" applyFont="1" applyBorder="1" applyAlignment="1">
      <alignment horizontal="left" vertical="center" wrapText="1"/>
    </xf>
    <xf numFmtId="0" fontId="40" fillId="0" borderId="25" xfId="203" applyFont="1" applyBorder="1" applyAlignment="1">
      <alignment horizontal="left" vertical="top" wrapText="1"/>
    </xf>
    <xf numFmtId="0" fontId="38" fillId="0" borderId="25" xfId="203" applyFont="1" applyBorder="1" applyAlignment="1">
      <alignment horizontal="left" vertical="top" wrapText="1"/>
    </xf>
    <xf numFmtId="0" fontId="38" fillId="0" borderId="24" xfId="203" applyFont="1" applyBorder="1" applyAlignment="1">
      <alignment horizontal="left" vertical="top" wrapText="1" indent="1"/>
    </xf>
    <xf numFmtId="0" fontId="38" fillId="0" borderId="25" xfId="203" applyFont="1" applyBorder="1" applyAlignment="1">
      <alignment horizontal="left" vertical="top" wrapText="1" indent="1"/>
    </xf>
    <xf numFmtId="0" fontId="38" fillId="0" borderId="23" xfId="203" applyFont="1" applyBorder="1" applyAlignment="1">
      <alignment horizontal="left" vertical="top" wrapText="1" indent="1"/>
    </xf>
    <xf numFmtId="0" fontId="38" fillId="0" borderId="24" xfId="203" applyFont="1" applyBorder="1" applyAlignment="1">
      <alignment horizontal="left" vertical="top" wrapText="1" indent="2"/>
    </xf>
    <xf numFmtId="0" fontId="38" fillId="0" borderId="25" xfId="203" applyFont="1" applyBorder="1" applyAlignment="1">
      <alignment horizontal="left" vertical="top" wrapText="1" indent="2"/>
    </xf>
    <xf numFmtId="0" fontId="38" fillId="0" borderId="23" xfId="203" applyFont="1" applyBorder="1" applyAlignment="1">
      <alignment horizontal="left" vertical="top" wrapText="1" indent="2"/>
    </xf>
    <xf numFmtId="167" fontId="39" fillId="0" borderId="19" xfId="203" applyNumberFormat="1" applyFont="1" applyBorder="1" applyAlignment="1">
      <alignment horizontal="center" vertical="top" shrinkToFit="1"/>
    </xf>
    <xf numFmtId="167" fontId="39" fillId="0" borderId="1" xfId="203" applyNumberFormat="1" applyFont="1" applyBorder="1" applyAlignment="1">
      <alignment horizontal="center" vertical="top" shrinkToFit="1"/>
    </xf>
    <xf numFmtId="167" fontId="39" fillId="0" borderId="20" xfId="203" applyNumberFormat="1" applyFont="1" applyBorder="1" applyAlignment="1">
      <alignment horizontal="center" vertical="top" shrinkToFit="1"/>
    </xf>
    <xf numFmtId="0" fontId="38" fillId="0" borderId="17" xfId="203" applyFont="1" applyBorder="1" applyAlignment="1">
      <alignment horizontal="center" vertical="top" wrapText="1"/>
    </xf>
    <xf numFmtId="0" fontId="38" fillId="0" borderId="18" xfId="203" applyFont="1" applyBorder="1" applyAlignment="1">
      <alignment horizontal="center" vertical="top" wrapText="1"/>
    </xf>
    <xf numFmtId="0" fontId="38" fillId="0" borderId="16" xfId="203" applyFont="1" applyBorder="1" applyAlignment="1">
      <alignment horizontal="center" vertical="top" wrapText="1"/>
    </xf>
    <xf numFmtId="167" fontId="39" fillId="0" borderId="24" xfId="203" applyNumberFormat="1" applyFont="1" applyBorder="1" applyAlignment="1">
      <alignment horizontal="left" vertical="top" shrinkToFit="1"/>
    </xf>
    <xf numFmtId="167" fontId="39" fillId="0" borderId="23" xfId="203" applyNumberFormat="1" applyFont="1" applyBorder="1" applyAlignment="1">
      <alignment horizontal="left" vertical="top" shrinkToFit="1"/>
    </xf>
    <xf numFmtId="167" fontId="39" fillId="0" borderId="24" xfId="203" applyNumberFormat="1" applyFont="1" applyBorder="1" applyAlignment="1">
      <alignment horizontal="left" vertical="top" indent="1" shrinkToFit="1"/>
    </xf>
    <xf numFmtId="167" fontId="39" fillId="0" borderId="25" xfId="203" applyNumberFormat="1" applyFont="1" applyBorder="1" applyAlignment="1">
      <alignment horizontal="left" vertical="top" indent="1" shrinkToFit="1"/>
    </xf>
    <xf numFmtId="167" fontId="39" fillId="0" borderId="23" xfId="203" applyNumberFormat="1" applyFont="1" applyBorder="1" applyAlignment="1">
      <alignment horizontal="left" vertical="top" indent="1" shrinkToFit="1"/>
    </xf>
    <xf numFmtId="167" fontId="39" fillId="0" borderId="25" xfId="203" applyNumberFormat="1" applyFont="1" applyBorder="1" applyAlignment="1">
      <alignment horizontal="left" vertical="top" shrinkToFit="1"/>
    </xf>
    <xf numFmtId="0" fontId="40" fillId="0" borderId="24" xfId="203" applyFont="1" applyBorder="1" applyAlignment="1">
      <alignment vertical="top" wrapText="1"/>
    </xf>
    <xf numFmtId="0" fontId="40" fillId="0" borderId="25" xfId="203" applyFont="1" applyBorder="1" applyAlignment="1">
      <alignment vertical="top" wrapText="1"/>
    </xf>
    <xf numFmtId="0" fontId="40" fillId="0" borderId="23" xfId="203" applyFont="1" applyBorder="1" applyAlignment="1">
      <alignment vertical="top" wrapText="1"/>
    </xf>
    <xf numFmtId="0" fontId="38" fillId="0" borderId="24" xfId="203" applyFont="1" applyBorder="1" applyAlignment="1">
      <alignment vertical="top" wrapText="1"/>
    </xf>
    <xf numFmtId="0" fontId="38" fillId="0" borderId="25" xfId="203" applyFont="1" applyBorder="1" applyAlignment="1">
      <alignment vertical="top" wrapText="1"/>
    </xf>
    <xf numFmtId="0" fontId="38" fillId="0" borderId="23" xfId="203" applyFont="1" applyBorder="1" applyAlignment="1">
      <alignment vertical="top" wrapText="1"/>
    </xf>
    <xf numFmtId="0" fontId="44" fillId="3" borderId="24" xfId="201" applyFont="1" applyFill="1" applyBorder="1" applyAlignment="1">
      <alignment horizontal="left" vertical="top" wrapText="1"/>
    </xf>
    <xf numFmtId="0" fontId="44" fillId="3" borderId="25" xfId="201" applyFont="1" applyFill="1" applyBorder="1" applyAlignment="1">
      <alignment horizontal="left" vertical="top" wrapText="1"/>
    </xf>
    <xf numFmtId="0" fontId="44" fillId="3" borderId="23" xfId="201" applyFont="1" applyFill="1" applyBorder="1" applyAlignment="1">
      <alignment horizontal="left" vertical="top" wrapText="1"/>
    </xf>
    <xf numFmtId="0" fontId="40" fillId="0" borderId="24" xfId="201" applyFont="1" applyBorder="1" applyAlignment="1">
      <alignment vertical="top" wrapText="1"/>
    </xf>
    <xf numFmtId="0" fontId="40" fillId="0" borderId="25" xfId="201" applyFont="1" applyBorder="1" applyAlignment="1">
      <alignment vertical="top" wrapText="1"/>
    </xf>
    <xf numFmtId="0" fontId="40" fillId="0" borderId="23" xfId="201" applyFont="1" applyBorder="1" applyAlignment="1">
      <alignment vertical="top" wrapText="1"/>
    </xf>
    <xf numFmtId="0" fontId="38" fillId="0" borderId="24" xfId="201" applyFont="1" applyBorder="1" applyAlignment="1">
      <alignment vertical="top" wrapText="1"/>
    </xf>
    <xf numFmtId="0" fontId="38" fillId="0" borderId="25" xfId="201" applyFont="1" applyBorder="1" applyAlignment="1">
      <alignment vertical="top" wrapText="1"/>
    </xf>
    <xf numFmtId="0" fontId="38" fillId="0" borderId="23" xfId="201" applyFont="1" applyBorder="1" applyAlignment="1">
      <alignment vertical="top" wrapText="1"/>
    </xf>
    <xf numFmtId="0" fontId="39" fillId="0" borderId="24" xfId="201" applyFont="1" applyBorder="1" applyAlignment="1">
      <alignment vertical="top" wrapText="1"/>
    </xf>
    <xf numFmtId="0" fontId="39" fillId="0" borderId="24" xfId="201" applyFont="1" applyBorder="1" applyAlignment="1">
      <alignment horizontal="left" vertical="top" wrapText="1"/>
    </xf>
    <xf numFmtId="0" fontId="40" fillId="0" borderId="25" xfId="201" applyFont="1" applyBorder="1" applyAlignment="1">
      <alignment horizontal="left" vertical="top" wrapText="1"/>
    </xf>
    <xf numFmtId="0" fontId="40" fillId="0" borderId="23" xfId="201" applyFont="1" applyBorder="1" applyAlignment="1">
      <alignment horizontal="left" vertical="top" wrapText="1"/>
    </xf>
    <xf numFmtId="167" fontId="39" fillId="0" borderId="19" xfId="201" applyNumberFormat="1" applyFont="1" applyBorder="1" applyAlignment="1">
      <alignment horizontal="center" vertical="top" shrinkToFit="1"/>
    </xf>
    <xf numFmtId="167" fontId="39" fillId="0" borderId="1" xfId="201" applyNumberFormat="1" applyFont="1" applyBorder="1" applyAlignment="1">
      <alignment horizontal="center" vertical="top" shrinkToFit="1"/>
    </xf>
    <xf numFmtId="167" fontId="39" fillId="0" borderId="20" xfId="201" applyNumberFormat="1" applyFont="1" applyBorder="1" applyAlignment="1">
      <alignment horizontal="center" vertical="top" shrinkToFit="1"/>
    </xf>
    <xf numFmtId="167" fontId="39" fillId="0" borderId="29" xfId="201" applyNumberFormat="1" applyFont="1" applyBorder="1" applyAlignment="1">
      <alignment horizontal="left" vertical="top" shrinkToFit="1"/>
    </xf>
    <xf numFmtId="167" fontId="39" fillId="0" borderId="26" xfId="201" applyNumberFormat="1" applyFont="1" applyBorder="1" applyAlignment="1">
      <alignment horizontal="left" vertical="top" shrinkToFit="1"/>
    </xf>
    <xf numFmtId="167" fontId="39" fillId="0" borderId="27" xfId="201" applyNumberFormat="1" applyFont="1" applyBorder="1" applyAlignment="1">
      <alignment horizontal="left" vertical="top" shrinkToFit="1"/>
    </xf>
    <xf numFmtId="167" fontId="39" fillId="0" borderId="24" xfId="201" applyNumberFormat="1" applyFont="1" applyBorder="1" applyAlignment="1">
      <alignment horizontal="left" vertical="top" indent="1" shrinkToFit="1"/>
    </xf>
    <xf numFmtId="167" fontId="39" fillId="0" borderId="25" xfId="201" applyNumberFormat="1" applyFont="1" applyBorder="1" applyAlignment="1">
      <alignment horizontal="left" vertical="top" indent="1" shrinkToFit="1"/>
    </xf>
    <xf numFmtId="167" fontId="39" fillId="0" borderId="23" xfId="201" applyNumberFormat="1" applyFont="1" applyBorder="1" applyAlignment="1">
      <alignment horizontal="left" vertical="top" indent="1" shrinkToFit="1"/>
    </xf>
    <xf numFmtId="167" fontId="39" fillId="0" borderId="24" xfId="201" applyNumberFormat="1" applyFont="1" applyBorder="1" applyAlignment="1">
      <alignment horizontal="left" vertical="top" shrinkToFit="1"/>
    </xf>
    <xf numFmtId="167" fontId="39" fillId="0" borderId="23" xfId="201" applyNumberFormat="1" applyFont="1" applyBorder="1" applyAlignment="1">
      <alignment horizontal="left" vertical="top" shrinkToFit="1"/>
    </xf>
    <xf numFmtId="167" fontId="39" fillId="0" borderId="25" xfId="201" applyNumberFormat="1" applyFont="1" applyBorder="1" applyAlignment="1">
      <alignment horizontal="left" vertical="top" shrinkToFit="1"/>
    </xf>
    <xf numFmtId="0" fontId="38" fillId="0" borderId="17" xfId="201" applyFont="1" applyBorder="1" applyAlignment="1">
      <alignment horizontal="center" vertical="top" wrapText="1"/>
    </xf>
    <xf numFmtId="0" fontId="38" fillId="0" borderId="18" xfId="201" applyFont="1" applyBorder="1" applyAlignment="1">
      <alignment horizontal="center" vertical="top" wrapText="1"/>
    </xf>
    <xf numFmtId="0" fontId="38" fillId="0" borderId="16" xfId="201" applyFont="1" applyBorder="1" applyAlignment="1">
      <alignment horizontal="center" vertical="top" wrapText="1"/>
    </xf>
    <xf numFmtId="0" fontId="40" fillId="0" borderId="24" xfId="201" applyFont="1" applyBorder="1" applyAlignment="1">
      <alignment horizontal="left" vertical="top" wrapText="1"/>
    </xf>
    <xf numFmtId="0" fontId="40" fillId="0" borderId="24" xfId="201" applyFont="1" applyBorder="1" applyAlignment="1">
      <alignment horizontal="left" vertical="center" wrapText="1"/>
    </xf>
    <xf numFmtId="0" fontId="40" fillId="0" borderId="25" xfId="201" applyFont="1" applyBorder="1" applyAlignment="1">
      <alignment horizontal="left" vertical="center" wrapText="1"/>
    </xf>
    <xf numFmtId="0" fontId="40" fillId="0" borderId="23" xfId="201" applyFont="1" applyBorder="1" applyAlignment="1">
      <alignment horizontal="left" vertical="center" wrapText="1"/>
    </xf>
    <xf numFmtId="0" fontId="38" fillId="0" borderId="24" xfId="201" applyFont="1" applyBorder="1" applyAlignment="1">
      <alignment horizontal="left" vertical="top" wrapText="1"/>
    </xf>
    <xf numFmtId="0" fontId="38" fillId="0" borderId="25" xfId="201" applyFont="1" applyBorder="1" applyAlignment="1">
      <alignment horizontal="left" vertical="top" wrapText="1"/>
    </xf>
    <xf numFmtId="0" fontId="38" fillId="0" borderId="23" xfId="201" applyFont="1" applyBorder="1" applyAlignment="1">
      <alignment horizontal="left" vertical="top" wrapText="1"/>
    </xf>
    <xf numFmtId="0" fontId="38" fillId="0" borderId="24" xfId="201" applyFont="1" applyBorder="1" applyAlignment="1">
      <alignment horizontal="left" vertical="top" wrapText="1" indent="1"/>
    </xf>
    <xf numFmtId="0" fontId="38" fillId="0" borderId="25" xfId="201" applyFont="1" applyBorder="1" applyAlignment="1">
      <alignment horizontal="left" vertical="top" wrapText="1" indent="1"/>
    </xf>
    <xf numFmtId="0" fontId="38" fillId="0" borderId="23" xfId="201" applyFont="1" applyBorder="1" applyAlignment="1">
      <alignment horizontal="left" vertical="top" wrapText="1" indent="1"/>
    </xf>
    <xf numFmtId="0" fontId="40" fillId="0" borderId="24" xfId="201" applyFont="1" applyBorder="1" applyAlignment="1">
      <alignment horizontal="center" vertical="top" wrapText="1"/>
    </xf>
    <xf numFmtId="0" fontId="40" fillId="0" borderId="25" xfId="201" applyFont="1" applyBorder="1" applyAlignment="1">
      <alignment horizontal="center" vertical="top" wrapText="1"/>
    </xf>
    <xf numFmtId="0" fontId="40" fillId="0" borderId="23" xfId="201" applyFont="1" applyBorder="1" applyAlignment="1">
      <alignment horizontal="center" vertical="top" wrapText="1"/>
    </xf>
    <xf numFmtId="0" fontId="38" fillId="0" borderId="24" xfId="201" applyFont="1" applyBorder="1" applyAlignment="1">
      <alignment horizontal="left" vertical="top" wrapText="1" indent="2"/>
    </xf>
    <xf numFmtId="0" fontId="38" fillId="0" borderId="25" xfId="201" applyFont="1" applyBorder="1" applyAlignment="1">
      <alignment horizontal="left" vertical="top" wrapText="1" indent="2"/>
    </xf>
    <xf numFmtId="0" fontId="38" fillId="0" borderId="23" xfId="201" applyFont="1" applyBorder="1" applyAlignment="1">
      <alignment horizontal="left" vertical="top" wrapText="1" indent="2"/>
    </xf>
    <xf numFmtId="0" fontId="38" fillId="0" borderId="24" xfId="201" applyFont="1" applyBorder="1" applyAlignment="1">
      <alignment horizontal="center" vertical="top" wrapText="1"/>
    </xf>
    <xf numFmtId="0" fontId="38" fillId="0" borderId="25" xfId="201" applyFont="1" applyBorder="1" applyAlignment="1">
      <alignment horizontal="center" vertical="top" wrapText="1"/>
    </xf>
    <xf numFmtId="0" fontId="38" fillId="0" borderId="23" xfId="201" applyFont="1" applyBorder="1" applyAlignment="1">
      <alignment horizontal="center" vertical="top" wrapText="1"/>
    </xf>
    <xf numFmtId="0" fontId="44" fillId="0" borderId="24" xfId="201" applyFont="1" applyBorder="1" applyAlignment="1">
      <alignment horizontal="left" vertical="top" wrapText="1"/>
    </xf>
    <xf numFmtId="0" fontId="44" fillId="0" borderId="25" xfId="201" applyFont="1" applyBorder="1" applyAlignment="1">
      <alignment horizontal="left" vertical="top" wrapText="1"/>
    </xf>
    <xf numFmtId="0" fontId="44" fillId="0" borderId="23" xfId="201" applyFont="1" applyBorder="1" applyAlignment="1">
      <alignment horizontal="left" vertical="top" wrapText="1"/>
    </xf>
    <xf numFmtId="0" fontId="40" fillId="0" borderId="24" xfId="201" applyFont="1" applyBorder="1" applyAlignment="1">
      <alignment horizontal="left" wrapText="1"/>
    </xf>
    <xf numFmtId="0" fontId="40" fillId="0" borderId="25" xfId="201" applyFont="1" applyBorder="1" applyAlignment="1">
      <alignment horizontal="left" wrapText="1"/>
    </xf>
    <xf numFmtId="0" fontId="40" fillId="0" borderId="23" xfId="201" applyFont="1" applyBorder="1" applyAlignment="1">
      <alignment horizontal="left" wrapText="1"/>
    </xf>
    <xf numFmtId="0" fontId="39" fillId="0" borderId="29" xfId="201" applyFont="1" applyBorder="1" applyAlignment="1">
      <alignment horizontal="left" vertical="top" wrapText="1"/>
    </xf>
    <xf numFmtId="0" fontId="38" fillId="0" borderId="27" xfId="201" applyFont="1" applyBorder="1" applyAlignment="1">
      <alignment horizontal="left" vertical="top" wrapText="1"/>
    </xf>
    <xf numFmtId="16" fontId="39" fillId="0" borderId="26" xfId="201" applyNumberFormat="1" applyFont="1" applyBorder="1" applyAlignment="1">
      <alignment horizontal="center" vertical="top" wrapText="1"/>
    </xf>
    <xf numFmtId="0" fontId="39" fillId="0" borderId="2" xfId="201" applyFont="1" applyBorder="1" applyAlignment="1">
      <alignment horizontal="center" vertical="top" wrapText="1"/>
    </xf>
    <xf numFmtId="0" fontId="33" fillId="0" borderId="8" xfId="201" applyBorder="1" applyAlignment="1">
      <alignment horizontal="center" vertical="top"/>
    </xf>
    <xf numFmtId="0" fontId="33" fillId="0" borderId="9" xfId="201" applyBorder="1" applyAlignment="1">
      <alignment horizontal="center" vertical="top"/>
    </xf>
    <xf numFmtId="0" fontId="33" fillId="0" borderId="12" xfId="201" applyBorder="1" applyAlignment="1">
      <alignment horizontal="center" vertical="top"/>
    </xf>
    <xf numFmtId="0" fontId="33" fillId="0" borderId="13" xfId="201" applyBorder="1" applyAlignment="1">
      <alignment horizontal="center" vertical="top"/>
    </xf>
    <xf numFmtId="0" fontId="39" fillId="0" borderId="5" xfId="201" applyFont="1" applyBorder="1" applyAlignment="1">
      <alignment horizontal="center" vertical="top" wrapText="1"/>
    </xf>
    <xf numFmtId="0" fontId="39" fillId="0" borderId="7" xfId="201" applyFont="1" applyBorder="1" applyAlignment="1">
      <alignment horizontal="center" vertical="top" wrapText="1"/>
    </xf>
    <xf numFmtId="0" fontId="39" fillId="0" borderId="8" xfId="201" applyFont="1" applyBorder="1" applyAlignment="1">
      <alignment horizontal="center" vertical="top" wrapText="1"/>
    </xf>
    <xf numFmtId="0" fontId="39" fillId="0" borderId="9" xfId="201" applyFont="1" applyBorder="1" applyAlignment="1">
      <alignment horizontal="center" vertical="top" wrapText="1"/>
    </xf>
    <xf numFmtId="0" fontId="39" fillId="0" borderId="12" xfId="201" applyFont="1" applyBorder="1" applyAlignment="1">
      <alignment horizontal="center" vertical="top" wrapText="1"/>
    </xf>
    <xf numFmtId="0" fontId="39" fillId="0" borderId="13" xfId="201" applyFont="1" applyBorder="1" applyAlignment="1">
      <alignment horizontal="center" vertical="top" wrapText="1"/>
    </xf>
    <xf numFmtId="0" fontId="39" fillId="0" borderId="10" xfId="201" applyFont="1" applyBorder="1" applyAlignment="1">
      <alignment horizontal="center" vertical="top" wrapText="1"/>
    </xf>
    <xf numFmtId="0" fontId="39" fillId="0" borderId="11" xfId="201" applyFont="1" applyBorder="1" applyAlignment="1">
      <alignment horizontal="center" vertical="top" wrapText="1"/>
    </xf>
    <xf numFmtId="0" fontId="39" fillId="0" borderId="38" xfId="201" applyFont="1" applyBorder="1" applyAlignment="1">
      <alignment horizontal="center" vertical="top" wrapText="1"/>
    </xf>
    <xf numFmtId="167" fontId="39" fillId="0" borderId="8" xfId="201" applyNumberFormat="1" applyFont="1" applyBorder="1" applyAlignment="1">
      <alignment horizontal="left" vertical="top" shrinkToFit="1"/>
    </xf>
    <xf numFmtId="167" fontId="39" fillId="0" borderId="9" xfId="201" applyNumberFormat="1" applyFont="1" applyBorder="1" applyAlignment="1">
      <alignment horizontal="left" vertical="top" shrinkToFit="1"/>
    </xf>
    <xf numFmtId="0" fontId="33" fillId="0" borderId="5" xfId="201" applyBorder="1" applyAlignment="1">
      <alignment horizontal="center" vertical="top"/>
    </xf>
    <xf numFmtId="0" fontId="33" fillId="0" borderId="7" xfId="201" applyBorder="1" applyAlignment="1">
      <alignment horizontal="center" vertical="top"/>
    </xf>
    <xf numFmtId="0" fontId="40" fillId="0" borderId="32" xfId="201" applyFont="1" applyBorder="1" applyAlignment="1">
      <alignment horizontal="left" wrapText="1"/>
    </xf>
    <xf numFmtId="0" fontId="40" fillId="0" borderId="31" xfId="201" applyFont="1" applyBorder="1" applyAlignment="1">
      <alignment horizontal="left" wrapText="1"/>
    </xf>
    <xf numFmtId="0" fontId="40" fillId="3" borderId="19" xfId="201" applyFont="1" applyFill="1" applyBorder="1" applyAlignment="1">
      <alignment horizontal="center" vertical="top"/>
    </xf>
    <xf numFmtId="0" fontId="40" fillId="3" borderId="1" xfId="201" applyFont="1" applyFill="1" applyBorder="1" applyAlignment="1">
      <alignment horizontal="center" vertical="top"/>
    </xf>
    <xf numFmtId="0" fontId="40" fillId="3" borderId="20" xfId="201" applyFont="1" applyFill="1" applyBorder="1" applyAlignment="1">
      <alignment horizontal="center" vertical="top"/>
    </xf>
    <xf numFmtId="0" fontId="40" fillId="0" borderId="8" xfId="201" applyFont="1" applyBorder="1" applyAlignment="1">
      <alignment horizontal="center" vertical="top"/>
    </xf>
    <xf numFmtId="0" fontId="40" fillId="0" borderId="38" xfId="201" applyFont="1" applyBorder="1" applyAlignment="1">
      <alignment horizontal="center" vertical="top"/>
    </xf>
    <xf numFmtId="0" fontId="40" fillId="0" borderId="9" xfId="201" applyFont="1" applyBorder="1" applyAlignment="1">
      <alignment horizontal="center" vertical="top"/>
    </xf>
    <xf numFmtId="0" fontId="40" fillId="0" borderId="10" xfId="201" applyFont="1" applyBorder="1" applyAlignment="1">
      <alignment horizontal="center" vertical="top"/>
    </xf>
    <xf numFmtId="0" fontId="40" fillId="0" borderId="0" xfId="201" applyFont="1" applyAlignment="1">
      <alignment horizontal="center" vertical="top"/>
    </xf>
    <xf numFmtId="0" fontId="40" fillId="0" borderId="11" xfId="201" applyFont="1" applyBorder="1" applyAlignment="1">
      <alignment horizontal="center" vertical="top"/>
    </xf>
    <xf numFmtId="0" fontId="40" fillId="0" borderId="12" xfId="201" applyFont="1" applyBorder="1" applyAlignment="1">
      <alignment horizontal="center" vertical="top"/>
    </xf>
    <xf numFmtId="0" fontId="40" fillId="0" borderId="2" xfId="201" applyFont="1" applyBorder="1" applyAlignment="1">
      <alignment horizontal="center" vertical="top"/>
    </xf>
    <xf numFmtId="0" fontId="40" fillId="0" borderId="13" xfId="201" applyFont="1" applyBorder="1" applyAlignment="1">
      <alignment horizontal="center" vertical="top"/>
    </xf>
    <xf numFmtId="0" fontId="50" fillId="0" borderId="8" xfId="201" applyFont="1" applyBorder="1" applyAlignment="1">
      <alignment horizontal="center" vertical="top"/>
    </xf>
    <xf numFmtId="0" fontId="50" fillId="0" borderId="38" xfId="201" applyFont="1" applyBorder="1" applyAlignment="1">
      <alignment horizontal="center" vertical="top"/>
    </xf>
    <xf numFmtId="0" fontId="50" fillId="0" borderId="9" xfId="201" applyFont="1" applyBorder="1" applyAlignment="1">
      <alignment horizontal="center" vertical="top"/>
    </xf>
    <xf numFmtId="49" fontId="40" fillId="0" borderId="10" xfId="201" applyNumberFormat="1" applyFont="1" applyBorder="1" applyAlignment="1">
      <alignment horizontal="center" vertical="top" wrapText="1"/>
    </xf>
    <xf numFmtId="49" fontId="40" fillId="0" borderId="0" xfId="201" applyNumberFormat="1" applyFont="1" applyAlignment="1">
      <alignment horizontal="center" vertical="top" wrapText="1"/>
    </xf>
    <xf numFmtId="49" fontId="40" fillId="0" borderId="11" xfId="201" applyNumberFormat="1" applyFont="1" applyBorder="1" applyAlignment="1">
      <alignment horizontal="center" vertical="top" wrapText="1"/>
    </xf>
    <xf numFmtId="0" fontId="50" fillId="0" borderId="8" xfId="201" applyFont="1" applyBorder="1" applyAlignment="1">
      <alignment horizontal="center" vertical="top" wrapText="1"/>
    </xf>
    <xf numFmtId="0" fontId="50" fillId="0" borderId="38" xfId="201" applyFont="1" applyBorder="1" applyAlignment="1">
      <alignment horizontal="center" vertical="top" wrapText="1"/>
    </xf>
    <xf numFmtId="0" fontId="50" fillId="0" borderId="9" xfId="201" applyFont="1" applyBorder="1" applyAlignment="1">
      <alignment horizontal="center" vertical="top" wrapText="1"/>
    </xf>
    <xf numFmtId="0" fontId="50" fillId="0" borderId="10" xfId="201" applyFont="1" applyBorder="1" applyAlignment="1">
      <alignment horizontal="center" vertical="top" wrapText="1"/>
    </xf>
    <xf numFmtId="0" fontId="50" fillId="0" borderId="0" xfId="201" applyFont="1" applyAlignment="1">
      <alignment horizontal="center" vertical="top" wrapText="1"/>
    </xf>
    <xf numFmtId="0" fontId="50" fillId="0" borderId="11" xfId="201" applyFont="1" applyBorder="1" applyAlignment="1">
      <alignment horizontal="center" vertical="top" wrapText="1"/>
    </xf>
    <xf numFmtId="0" fontId="50" fillId="0" borderId="12" xfId="201" applyFont="1" applyBorder="1" applyAlignment="1">
      <alignment horizontal="center" vertical="top" wrapText="1"/>
    </xf>
    <xf numFmtId="0" fontId="50" fillId="0" borderId="2" xfId="201" applyFont="1" applyBorder="1" applyAlignment="1">
      <alignment horizontal="center" vertical="top" wrapText="1"/>
    </xf>
    <xf numFmtId="0" fontId="50" fillId="0" borderId="13" xfId="201" applyFont="1" applyBorder="1" applyAlignment="1">
      <alignment horizontal="center" vertical="top" wrapText="1"/>
    </xf>
    <xf numFmtId="0" fontId="40" fillId="0" borderId="8" xfId="201" applyFont="1" applyBorder="1" applyAlignment="1">
      <alignment horizontal="center" vertical="top" wrapText="1"/>
    </xf>
    <xf numFmtId="0" fontId="40" fillId="0" borderId="38" xfId="201" applyFont="1" applyBorder="1" applyAlignment="1">
      <alignment horizontal="center" vertical="top" wrapText="1"/>
    </xf>
    <xf numFmtId="0" fontId="40" fillId="0" borderId="9" xfId="201" applyFont="1" applyBorder="1" applyAlignment="1">
      <alignment horizontal="center" vertical="top" wrapText="1"/>
    </xf>
    <xf numFmtId="0" fontId="40" fillId="0" borderId="12" xfId="201" applyFont="1" applyBorder="1" applyAlignment="1">
      <alignment horizontal="center" vertical="top" wrapText="1"/>
    </xf>
    <xf numFmtId="0" fontId="40" fillId="0" borderId="2" xfId="201" applyFont="1" applyBorder="1" applyAlignment="1">
      <alignment horizontal="center" vertical="top" wrapText="1"/>
    </xf>
    <xf numFmtId="0" fontId="40" fillId="0" borderId="13" xfId="201" applyFont="1" applyBorder="1" applyAlignment="1">
      <alignment horizontal="center" vertical="top" wrapText="1"/>
    </xf>
    <xf numFmtId="0" fontId="50" fillId="0" borderId="19" xfId="201" applyFont="1" applyBorder="1" applyAlignment="1">
      <alignment horizontal="center" vertical="top"/>
    </xf>
    <xf numFmtId="0" fontId="50" fillId="0" borderId="1" xfId="201" applyFont="1" applyBorder="1" applyAlignment="1">
      <alignment horizontal="center" vertical="top"/>
    </xf>
    <xf numFmtId="0" fontId="50" fillId="0" borderId="20" xfId="201" applyFont="1" applyBorder="1" applyAlignment="1">
      <alignment horizontal="center" vertical="top"/>
    </xf>
    <xf numFmtId="0" fontId="40" fillId="0" borderId="19" xfId="201" applyFont="1" applyBorder="1" applyAlignment="1">
      <alignment horizontal="center" vertical="top"/>
    </xf>
    <xf numFmtId="0" fontId="40" fillId="0" borderId="1" xfId="201" applyFont="1" applyBorder="1" applyAlignment="1">
      <alignment horizontal="center" vertical="top"/>
    </xf>
    <xf numFmtId="0" fontId="40" fillId="0" borderId="20" xfId="201" applyFont="1" applyBorder="1" applyAlignment="1">
      <alignment horizontal="center" vertical="top"/>
    </xf>
  </cellXfs>
  <cellStyles count="204">
    <cellStyle name="Comma" xfId="1" builtinId="3"/>
    <cellStyle name="Comma 10" xfId="2" xr:uid="{00000000-0005-0000-0000-000001000000}"/>
    <cellStyle name="Comma 2" xfId="3" xr:uid="{00000000-0005-0000-0000-000002000000}"/>
    <cellStyle name="Comma 2 10" xfId="4" xr:uid="{00000000-0005-0000-0000-000003000000}"/>
    <cellStyle name="Comma 2 11" xfId="5" xr:uid="{00000000-0005-0000-0000-000004000000}"/>
    <cellStyle name="Comma 2 12" xfId="6" xr:uid="{00000000-0005-0000-0000-000005000000}"/>
    <cellStyle name="Comma 2 13" xfId="7" xr:uid="{00000000-0005-0000-0000-000006000000}"/>
    <cellStyle name="Comma 2 14" xfId="8" xr:uid="{00000000-0005-0000-0000-000007000000}"/>
    <cellStyle name="Comma 2 15" xfId="9" xr:uid="{00000000-0005-0000-0000-000008000000}"/>
    <cellStyle name="Comma 2 16" xfId="10" xr:uid="{00000000-0005-0000-0000-000009000000}"/>
    <cellStyle name="Comma 2 17" xfId="11" xr:uid="{00000000-0005-0000-0000-00000A000000}"/>
    <cellStyle name="Comma 2 18" xfId="12" xr:uid="{00000000-0005-0000-0000-00000B000000}"/>
    <cellStyle name="Comma 2 19" xfId="13" xr:uid="{00000000-0005-0000-0000-00000C000000}"/>
    <cellStyle name="Comma 2 2" xfId="14" xr:uid="{00000000-0005-0000-0000-00000D000000}"/>
    <cellStyle name="Comma 2 2 10" xfId="15" xr:uid="{00000000-0005-0000-0000-00000E000000}"/>
    <cellStyle name="Comma 2 2 11" xfId="16" xr:uid="{00000000-0005-0000-0000-00000F000000}"/>
    <cellStyle name="Comma 2 2 12" xfId="17" xr:uid="{00000000-0005-0000-0000-000010000000}"/>
    <cellStyle name="Comma 2 2 13" xfId="18" xr:uid="{00000000-0005-0000-0000-000011000000}"/>
    <cellStyle name="Comma 2 2 14" xfId="19" xr:uid="{00000000-0005-0000-0000-000012000000}"/>
    <cellStyle name="Comma 2 2 15" xfId="20" xr:uid="{00000000-0005-0000-0000-000013000000}"/>
    <cellStyle name="Comma 2 2 16" xfId="21" xr:uid="{00000000-0005-0000-0000-000014000000}"/>
    <cellStyle name="Comma 2 2 17" xfId="22" xr:uid="{00000000-0005-0000-0000-000015000000}"/>
    <cellStyle name="Comma 2 2 18" xfId="23" xr:uid="{00000000-0005-0000-0000-000016000000}"/>
    <cellStyle name="Comma 2 2 19" xfId="24" xr:uid="{00000000-0005-0000-0000-000017000000}"/>
    <cellStyle name="Comma 2 2 2" xfId="25" xr:uid="{00000000-0005-0000-0000-000018000000}"/>
    <cellStyle name="Comma 2 2 20" xfId="26" xr:uid="{00000000-0005-0000-0000-000019000000}"/>
    <cellStyle name="Comma 2 2 21" xfId="27" xr:uid="{00000000-0005-0000-0000-00001A000000}"/>
    <cellStyle name="Comma 2 2 22" xfId="28" xr:uid="{00000000-0005-0000-0000-00001B000000}"/>
    <cellStyle name="Comma 2 2 23" xfId="29" xr:uid="{00000000-0005-0000-0000-00001C000000}"/>
    <cellStyle name="Comma 2 2 24" xfId="30" xr:uid="{00000000-0005-0000-0000-00001D000000}"/>
    <cellStyle name="Comma 2 2 25" xfId="31" xr:uid="{00000000-0005-0000-0000-00001E000000}"/>
    <cellStyle name="Comma 2 2 26" xfId="32" xr:uid="{00000000-0005-0000-0000-00001F000000}"/>
    <cellStyle name="Comma 2 2 27" xfId="33" xr:uid="{00000000-0005-0000-0000-000020000000}"/>
    <cellStyle name="Comma 2 2 28" xfId="34" xr:uid="{00000000-0005-0000-0000-000021000000}"/>
    <cellStyle name="Comma 2 2 29" xfId="35" xr:uid="{00000000-0005-0000-0000-000022000000}"/>
    <cellStyle name="Comma 2 2 3" xfId="36" xr:uid="{00000000-0005-0000-0000-000023000000}"/>
    <cellStyle name="Comma 2 2 30" xfId="37" xr:uid="{00000000-0005-0000-0000-000024000000}"/>
    <cellStyle name="Comma 2 2 31" xfId="38" xr:uid="{00000000-0005-0000-0000-000025000000}"/>
    <cellStyle name="Comma 2 2 32" xfId="39" xr:uid="{00000000-0005-0000-0000-000026000000}"/>
    <cellStyle name="Comma 2 2 33" xfId="40" xr:uid="{00000000-0005-0000-0000-000027000000}"/>
    <cellStyle name="Comma 2 2 34" xfId="41" xr:uid="{00000000-0005-0000-0000-000028000000}"/>
    <cellStyle name="Comma 2 2 35" xfId="42" xr:uid="{00000000-0005-0000-0000-000029000000}"/>
    <cellStyle name="Comma 2 2 36" xfId="43" xr:uid="{00000000-0005-0000-0000-00002A000000}"/>
    <cellStyle name="Comma 2 2 37" xfId="44" xr:uid="{00000000-0005-0000-0000-00002B000000}"/>
    <cellStyle name="Comma 2 2 38" xfId="45" xr:uid="{00000000-0005-0000-0000-00002C000000}"/>
    <cellStyle name="Comma 2 2 39" xfId="46" xr:uid="{00000000-0005-0000-0000-00002D000000}"/>
    <cellStyle name="Comma 2 2 4" xfId="47" xr:uid="{00000000-0005-0000-0000-00002E000000}"/>
    <cellStyle name="Comma 2 2 40" xfId="48" xr:uid="{00000000-0005-0000-0000-00002F000000}"/>
    <cellStyle name="Comma 2 2 41" xfId="49" xr:uid="{00000000-0005-0000-0000-000030000000}"/>
    <cellStyle name="Comma 2 2 42" xfId="50" xr:uid="{00000000-0005-0000-0000-000031000000}"/>
    <cellStyle name="Comma 2 2 43" xfId="51" xr:uid="{00000000-0005-0000-0000-000032000000}"/>
    <cellStyle name="Comma 2 2 44" xfId="52" xr:uid="{00000000-0005-0000-0000-000033000000}"/>
    <cellStyle name="Comma 2 2 45" xfId="53" xr:uid="{00000000-0005-0000-0000-000034000000}"/>
    <cellStyle name="Comma 2 2 46" xfId="54" xr:uid="{00000000-0005-0000-0000-000035000000}"/>
    <cellStyle name="Comma 2 2 47" xfId="55" xr:uid="{00000000-0005-0000-0000-000036000000}"/>
    <cellStyle name="Comma 2 2 5" xfId="56" xr:uid="{00000000-0005-0000-0000-000037000000}"/>
    <cellStyle name="Comma 2 2 6" xfId="57" xr:uid="{00000000-0005-0000-0000-000038000000}"/>
    <cellStyle name="Comma 2 2 7" xfId="58" xr:uid="{00000000-0005-0000-0000-000039000000}"/>
    <cellStyle name="Comma 2 2 8" xfId="59" xr:uid="{00000000-0005-0000-0000-00003A000000}"/>
    <cellStyle name="Comma 2 2 9" xfId="60" xr:uid="{00000000-0005-0000-0000-00003B000000}"/>
    <cellStyle name="Comma 2 20" xfId="61" xr:uid="{00000000-0005-0000-0000-00003C000000}"/>
    <cellStyle name="Comma 2 21" xfId="62" xr:uid="{00000000-0005-0000-0000-00003D000000}"/>
    <cellStyle name="Comma 2 22" xfId="63" xr:uid="{00000000-0005-0000-0000-00003E000000}"/>
    <cellStyle name="Comma 2 23" xfId="64" xr:uid="{00000000-0005-0000-0000-00003F000000}"/>
    <cellStyle name="Comma 2 24" xfId="65" xr:uid="{00000000-0005-0000-0000-000040000000}"/>
    <cellStyle name="Comma 2 25" xfId="66" xr:uid="{00000000-0005-0000-0000-000041000000}"/>
    <cellStyle name="Comma 2 26" xfId="67" xr:uid="{00000000-0005-0000-0000-000042000000}"/>
    <cellStyle name="Comma 2 27" xfId="68" xr:uid="{00000000-0005-0000-0000-000043000000}"/>
    <cellStyle name="Comma 2 28" xfId="69" xr:uid="{00000000-0005-0000-0000-000044000000}"/>
    <cellStyle name="Comma 2 29" xfId="70" xr:uid="{00000000-0005-0000-0000-000045000000}"/>
    <cellStyle name="Comma 2 3" xfId="71" xr:uid="{00000000-0005-0000-0000-000046000000}"/>
    <cellStyle name="Comma 2 3 10" xfId="72" xr:uid="{00000000-0005-0000-0000-000047000000}"/>
    <cellStyle name="Comma 2 3 11" xfId="73" xr:uid="{00000000-0005-0000-0000-000048000000}"/>
    <cellStyle name="Comma 2 3 12" xfId="74" xr:uid="{00000000-0005-0000-0000-000049000000}"/>
    <cellStyle name="Comma 2 3 13" xfId="75" xr:uid="{00000000-0005-0000-0000-00004A000000}"/>
    <cellStyle name="Comma 2 3 14" xfId="76" xr:uid="{00000000-0005-0000-0000-00004B000000}"/>
    <cellStyle name="Comma 2 3 15" xfId="77" xr:uid="{00000000-0005-0000-0000-00004C000000}"/>
    <cellStyle name="Comma 2 3 16" xfId="78" xr:uid="{00000000-0005-0000-0000-00004D000000}"/>
    <cellStyle name="Comma 2 3 17" xfId="79" xr:uid="{00000000-0005-0000-0000-00004E000000}"/>
    <cellStyle name="Comma 2 3 18" xfId="80" xr:uid="{00000000-0005-0000-0000-00004F000000}"/>
    <cellStyle name="Comma 2 3 19" xfId="81" xr:uid="{00000000-0005-0000-0000-000050000000}"/>
    <cellStyle name="Comma 2 3 2" xfId="82" xr:uid="{00000000-0005-0000-0000-000051000000}"/>
    <cellStyle name="Comma 2 3 20" xfId="83" xr:uid="{00000000-0005-0000-0000-000052000000}"/>
    <cellStyle name="Comma 2 3 21" xfId="84" xr:uid="{00000000-0005-0000-0000-000053000000}"/>
    <cellStyle name="Comma 2 3 22" xfId="85" xr:uid="{00000000-0005-0000-0000-000054000000}"/>
    <cellStyle name="Comma 2 3 23" xfId="86" xr:uid="{00000000-0005-0000-0000-000055000000}"/>
    <cellStyle name="Comma 2 3 24" xfId="87" xr:uid="{00000000-0005-0000-0000-000056000000}"/>
    <cellStyle name="Comma 2 3 25" xfId="88" xr:uid="{00000000-0005-0000-0000-000057000000}"/>
    <cellStyle name="Comma 2 3 26" xfId="89" xr:uid="{00000000-0005-0000-0000-000058000000}"/>
    <cellStyle name="Comma 2 3 27" xfId="90" xr:uid="{00000000-0005-0000-0000-000059000000}"/>
    <cellStyle name="Comma 2 3 28" xfId="91" xr:uid="{00000000-0005-0000-0000-00005A000000}"/>
    <cellStyle name="Comma 2 3 29" xfId="92" xr:uid="{00000000-0005-0000-0000-00005B000000}"/>
    <cellStyle name="Comma 2 3 3" xfId="93" xr:uid="{00000000-0005-0000-0000-00005C000000}"/>
    <cellStyle name="Comma 2 3 30" xfId="94" xr:uid="{00000000-0005-0000-0000-00005D000000}"/>
    <cellStyle name="Comma 2 3 31" xfId="95" xr:uid="{00000000-0005-0000-0000-00005E000000}"/>
    <cellStyle name="Comma 2 3 32" xfId="96" xr:uid="{00000000-0005-0000-0000-00005F000000}"/>
    <cellStyle name="Comma 2 3 33" xfId="97" xr:uid="{00000000-0005-0000-0000-000060000000}"/>
    <cellStyle name="Comma 2 3 34" xfId="98" xr:uid="{00000000-0005-0000-0000-000061000000}"/>
    <cellStyle name="Comma 2 3 35" xfId="99" xr:uid="{00000000-0005-0000-0000-000062000000}"/>
    <cellStyle name="Comma 2 3 36" xfId="100" xr:uid="{00000000-0005-0000-0000-000063000000}"/>
    <cellStyle name="Comma 2 3 37" xfId="101" xr:uid="{00000000-0005-0000-0000-000064000000}"/>
    <cellStyle name="Comma 2 3 38" xfId="102" xr:uid="{00000000-0005-0000-0000-000065000000}"/>
    <cellStyle name="Comma 2 3 39" xfId="103" xr:uid="{00000000-0005-0000-0000-000066000000}"/>
    <cellStyle name="Comma 2 3 4" xfId="104" xr:uid="{00000000-0005-0000-0000-000067000000}"/>
    <cellStyle name="Comma 2 3 40" xfId="105" xr:uid="{00000000-0005-0000-0000-000068000000}"/>
    <cellStyle name="Comma 2 3 41" xfId="106" xr:uid="{00000000-0005-0000-0000-000069000000}"/>
    <cellStyle name="Comma 2 3 42" xfId="107" xr:uid="{00000000-0005-0000-0000-00006A000000}"/>
    <cellStyle name="Comma 2 3 43" xfId="108" xr:uid="{00000000-0005-0000-0000-00006B000000}"/>
    <cellStyle name="Comma 2 3 44" xfId="109" xr:uid="{00000000-0005-0000-0000-00006C000000}"/>
    <cellStyle name="Comma 2 3 45" xfId="110" xr:uid="{00000000-0005-0000-0000-00006D000000}"/>
    <cellStyle name="Comma 2 3 46" xfId="111" xr:uid="{00000000-0005-0000-0000-00006E000000}"/>
    <cellStyle name="Comma 2 3 47" xfId="112" xr:uid="{00000000-0005-0000-0000-00006F000000}"/>
    <cellStyle name="Comma 2 3 5" xfId="113" xr:uid="{00000000-0005-0000-0000-000070000000}"/>
    <cellStyle name="Comma 2 3 6" xfId="114" xr:uid="{00000000-0005-0000-0000-000071000000}"/>
    <cellStyle name="Comma 2 3 7" xfId="115" xr:uid="{00000000-0005-0000-0000-000072000000}"/>
    <cellStyle name="Comma 2 3 8" xfId="116" xr:uid="{00000000-0005-0000-0000-000073000000}"/>
    <cellStyle name="Comma 2 3 9" xfId="117" xr:uid="{00000000-0005-0000-0000-000074000000}"/>
    <cellStyle name="Comma 2 30" xfId="118" xr:uid="{00000000-0005-0000-0000-000075000000}"/>
    <cellStyle name="Comma 2 31" xfId="119" xr:uid="{00000000-0005-0000-0000-000076000000}"/>
    <cellStyle name="Comma 2 32" xfId="120" xr:uid="{00000000-0005-0000-0000-000077000000}"/>
    <cellStyle name="Comma 2 33" xfId="121" xr:uid="{00000000-0005-0000-0000-000078000000}"/>
    <cellStyle name="Comma 2 34" xfId="122" xr:uid="{00000000-0005-0000-0000-000079000000}"/>
    <cellStyle name="Comma 2 35" xfId="123" xr:uid="{00000000-0005-0000-0000-00007A000000}"/>
    <cellStyle name="Comma 2 36" xfId="124" xr:uid="{00000000-0005-0000-0000-00007B000000}"/>
    <cellStyle name="Comma 2 37" xfId="125" xr:uid="{00000000-0005-0000-0000-00007C000000}"/>
    <cellStyle name="Comma 2 38" xfId="126" xr:uid="{00000000-0005-0000-0000-00007D000000}"/>
    <cellStyle name="Comma 2 39" xfId="127" xr:uid="{00000000-0005-0000-0000-00007E000000}"/>
    <cellStyle name="Comma 2 4" xfId="128" xr:uid="{00000000-0005-0000-0000-00007F000000}"/>
    <cellStyle name="Comma 2 40" xfId="129" xr:uid="{00000000-0005-0000-0000-000080000000}"/>
    <cellStyle name="Comma 2 41" xfId="130" xr:uid="{00000000-0005-0000-0000-000081000000}"/>
    <cellStyle name="Comma 2 42" xfId="131" xr:uid="{00000000-0005-0000-0000-000082000000}"/>
    <cellStyle name="Comma 2 43" xfId="132" xr:uid="{00000000-0005-0000-0000-000083000000}"/>
    <cellStyle name="Comma 2 44" xfId="133" xr:uid="{00000000-0005-0000-0000-000084000000}"/>
    <cellStyle name="Comma 2 45" xfId="134" xr:uid="{00000000-0005-0000-0000-000085000000}"/>
    <cellStyle name="Comma 2 46" xfId="135" xr:uid="{00000000-0005-0000-0000-000086000000}"/>
    <cellStyle name="Comma 2 47" xfId="136" xr:uid="{00000000-0005-0000-0000-000087000000}"/>
    <cellStyle name="Comma 2 48" xfId="137" xr:uid="{00000000-0005-0000-0000-000088000000}"/>
    <cellStyle name="Comma 2 49" xfId="138" xr:uid="{00000000-0005-0000-0000-000089000000}"/>
    <cellStyle name="Comma 2 5" xfId="139" xr:uid="{00000000-0005-0000-0000-00008A000000}"/>
    <cellStyle name="Comma 2 50" xfId="140" xr:uid="{00000000-0005-0000-0000-00008B000000}"/>
    <cellStyle name="Comma 2 51" xfId="141" xr:uid="{00000000-0005-0000-0000-00008C000000}"/>
    <cellStyle name="Comma 2 52" xfId="142" xr:uid="{00000000-0005-0000-0000-00008D000000}"/>
    <cellStyle name="Comma 2 53" xfId="143" xr:uid="{00000000-0005-0000-0000-00008E000000}"/>
    <cellStyle name="Comma 2 54" xfId="144" xr:uid="{00000000-0005-0000-0000-00008F000000}"/>
    <cellStyle name="Comma 2 55" xfId="145" xr:uid="{00000000-0005-0000-0000-000090000000}"/>
    <cellStyle name="Comma 2 56" xfId="146" xr:uid="{00000000-0005-0000-0000-000091000000}"/>
    <cellStyle name="Comma 2 57" xfId="147" xr:uid="{00000000-0005-0000-0000-000092000000}"/>
    <cellStyle name="Comma 2 58" xfId="148" xr:uid="{00000000-0005-0000-0000-000093000000}"/>
    <cellStyle name="Comma 2 59" xfId="149" xr:uid="{00000000-0005-0000-0000-000094000000}"/>
    <cellStyle name="Comma 2 6" xfId="150" xr:uid="{00000000-0005-0000-0000-000095000000}"/>
    <cellStyle name="Comma 2 60" xfId="151" xr:uid="{00000000-0005-0000-0000-000096000000}"/>
    <cellStyle name="Comma 2 61" xfId="152" xr:uid="{00000000-0005-0000-0000-000097000000}"/>
    <cellStyle name="Comma 2 62" xfId="153" xr:uid="{00000000-0005-0000-0000-000098000000}"/>
    <cellStyle name="Comma 2 63" xfId="154" xr:uid="{00000000-0005-0000-0000-000099000000}"/>
    <cellStyle name="Comma 2 64" xfId="155" xr:uid="{00000000-0005-0000-0000-00009A000000}"/>
    <cellStyle name="Comma 2 65" xfId="156" xr:uid="{00000000-0005-0000-0000-00009B000000}"/>
    <cellStyle name="Comma 2 66" xfId="157" xr:uid="{00000000-0005-0000-0000-00009C000000}"/>
    <cellStyle name="Comma 2 67" xfId="158" xr:uid="{00000000-0005-0000-0000-00009D000000}"/>
    <cellStyle name="Comma 2 68" xfId="159" xr:uid="{00000000-0005-0000-0000-00009E000000}"/>
    <cellStyle name="Comma 2 69" xfId="160" xr:uid="{00000000-0005-0000-0000-00009F000000}"/>
    <cellStyle name="Comma 2 7" xfId="161" xr:uid="{00000000-0005-0000-0000-0000A0000000}"/>
    <cellStyle name="Comma 2 70" xfId="162" xr:uid="{00000000-0005-0000-0000-0000A1000000}"/>
    <cellStyle name="Comma 2 71" xfId="163" xr:uid="{00000000-0005-0000-0000-0000A2000000}"/>
    <cellStyle name="Comma 2 72" xfId="164" xr:uid="{00000000-0005-0000-0000-0000A3000000}"/>
    <cellStyle name="Comma 2 73" xfId="165" xr:uid="{00000000-0005-0000-0000-0000A4000000}"/>
    <cellStyle name="Comma 2 74" xfId="166" xr:uid="{00000000-0005-0000-0000-0000A5000000}"/>
    <cellStyle name="Comma 2 75" xfId="167" xr:uid="{00000000-0005-0000-0000-0000A6000000}"/>
    <cellStyle name="Comma 2 76" xfId="168" xr:uid="{00000000-0005-0000-0000-0000A7000000}"/>
    <cellStyle name="Comma 2 77" xfId="169" xr:uid="{00000000-0005-0000-0000-0000A8000000}"/>
    <cellStyle name="Comma 2 78" xfId="170" xr:uid="{00000000-0005-0000-0000-0000A9000000}"/>
    <cellStyle name="Comma 2 79" xfId="171" xr:uid="{00000000-0005-0000-0000-0000AA000000}"/>
    <cellStyle name="Comma 2 8" xfId="172" xr:uid="{00000000-0005-0000-0000-0000AB000000}"/>
    <cellStyle name="Comma 2 80" xfId="173" xr:uid="{00000000-0005-0000-0000-0000AC000000}"/>
    <cellStyle name="Comma 2 81" xfId="174" xr:uid="{00000000-0005-0000-0000-0000AD000000}"/>
    <cellStyle name="Comma 2 82" xfId="175" xr:uid="{00000000-0005-0000-0000-0000AE000000}"/>
    <cellStyle name="Comma 2 83" xfId="176" xr:uid="{00000000-0005-0000-0000-0000AF000000}"/>
    <cellStyle name="Comma 2 84" xfId="177" xr:uid="{00000000-0005-0000-0000-0000B0000000}"/>
    <cellStyle name="Comma 2 85" xfId="178" xr:uid="{00000000-0005-0000-0000-0000B1000000}"/>
    <cellStyle name="Comma 2 86" xfId="179" xr:uid="{00000000-0005-0000-0000-0000B2000000}"/>
    <cellStyle name="Comma 2 87" xfId="180" xr:uid="{00000000-0005-0000-0000-0000B3000000}"/>
    <cellStyle name="Comma 2 88" xfId="181" xr:uid="{00000000-0005-0000-0000-0000B4000000}"/>
    <cellStyle name="Comma 2 89" xfId="182" xr:uid="{00000000-0005-0000-0000-0000B5000000}"/>
    <cellStyle name="Comma 2 9" xfId="183" xr:uid="{00000000-0005-0000-0000-0000B6000000}"/>
    <cellStyle name="Comma 2 90" xfId="184" xr:uid="{00000000-0005-0000-0000-0000B7000000}"/>
    <cellStyle name="Comma 2 91" xfId="185" xr:uid="{00000000-0005-0000-0000-0000B8000000}"/>
    <cellStyle name="Comma 2 92" xfId="186" xr:uid="{00000000-0005-0000-0000-0000B9000000}"/>
    <cellStyle name="Comma 3" xfId="187" xr:uid="{00000000-0005-0000-0000-0000BA000000}"/>
    <cellStyle name="Comma 4" xfId="188" xr:uid="{00000000-0005-0000-0000-0000BB000000}"/>
    <cellStyle name="Comma 5" xfId="189" xr:uid="{00000000-0005-0000-0000-0000BC000000}"/>
    <cellStyle name="Comma 6" xfId="190" xr:uid="{00000000-0005-0000-0000-0000BD000000}"/>
    <cellStyle name="Comma 7" xfId="191" xr:uid="{00000000-0005-0000-0000-0000BE000000}"/>
    <cellStyle name="Normal" xfId="0" builtinId="0"/>
    <cellStyle name="Normal 12" xfId="192" xr:uid="{00000000-0005-0000-0000-0000C0000000}"/>
    <cellStyle name="Normal 2" xfId="193" xr:uid="{00000000-0005-0000-0000-0000C1000000}"/>
    <cellStyle name="Normal 2 2" xfId="194" xr:uid="{00000000-0005-0000-0000-0000C2000000}"/>
    <cellStyle name="Normal 2 3" xfId="201" xr:uid="{00000000-0005-0000-0000-0000C3000000}"/>
    <cellStyle name="Normal 2 4" xfId="203" xr:uid="{00000000-0005-0000-0000-0000C4000000}"/>
    <cellStyle name="Normal 3" xfId="195" xr:uid="{00000000-0005-0000-0000-0000C5000000}"/>
    <cellStyle name="Normal 3 2" xfId="202" xr:uid="{00000000-0005-0000-0000-0000C6000000}"/>
    <cellStyle name="Normal 4" xfId="196" xr:uid="{00000000-0005-0000-0000-0000C7000000}"/>
    <cellStyle name="Normal 5" xfId="197" xr:uid="{00000000-0005-0000-0000-0000C8000000}"/>
    <cellStyle name="Normal 6" xfId="198" xr:uid="{00000000-0005-0000-0000-0000C9000000}"/>
    <cellStyle name="Normal 7" xfId="199" xr:uid="{00000000-0005-0000-0000-0000CA000000}"/>
    <cellStyle name="Normal 8" xfId="200" xr:uid="{00000000-0005-0000-0000-0000C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new\e\1.d%20data\1.Our%20Clients\MOSC%20CONSOLIDATION\2022\MOSC%20CONSOLIDATION%202022\MOSC%20CONSOLIDATION%202022\MALANKARA%20ORTHODOX%20SYRIAN_Form%2026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SC%20CHURCH%20%20FINANCIAL%20ACCOUNTS%20FO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 Form 16A"/>
      <sheetName val="TDS_Detailed"/>
      <sheetName val="TDS 16A BF"/>
      <sheetName val="TCS"/>
      <sheetName val="TCS_Detailed"/>
      <sheetName val="TCS BF"/>
      <sheetName val="TDS - Form 16B, 16C, 16D"/>
      <sheetName val="TDS_Detailed (16B, 16C)"/>
      <sheetName val="TDS 16B BF"/>
      <sheetName val="Sheet10"/>
      <sheetName val="Sheet11"/>
      <sheetName val="Sheet12"/>
      <sheetName val="Sheet13"/>
      <sheetName val="Sheet14"/>
      <sheetName val="Sheet15"/>
      <sheetName val="INTER"/>
      <sheetName val="Enable Macros"/>
      <sheetName val="Hel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G8" t="str">
            <v>Business / Profession</v>
          </cell>
        </row>
        <row r="9">
          <cell r="G9" t="str">
            <v>Capital gains</v>
          </cell>
        </row>
        <row r="10">
          <cell r="G10" t="str">
            <v>House property</v>
          </cell>
        </row>
        <row r="11">
          <cell r="G11" t="str">
            <v>Other Sources</v>
          </cell>
        </row>
        <row r="12">
          <cell r="G12" t="str">
            <v>Voluntary Contributions</v>
          </cell>
        </row>
        <row r="13">
          <cell r="G13" t="str">
            <v>Income eligible u/s 11/12 (Sch. AI)</v>
          </cell>
        </row>
        <row r="14">
          <cell r="G14" t="str">
            <v>Exempt u/s 10 (23A), (24)</v>
          </cell>
        </row>
        <row r="15">
          <cell r="G15" t="str">
            <v>Income eligible u/s 10(23C) (iv) to (via) - (Sch. AI)</v>
          </cell>
        </row>
        <row r="16">
          <cell r="G16" t="str">
            <v>Exempt u/s 10(23C) (iiiab), (iiiac)</v>
          </cell>
        </row>
        <row r="17">
          <cell r="G17" t="str">
            <v>Exempt u/s 10(23C) (iiiad), (iiiae)</v>
          </cell>
        </row>
        <row r="18">
          <cell r="G18" t="str">
            <v>Exempt u/s 10 - Others clauses</v>
          </cell>
        </row>
        <row r="19">
          <cell r="G19" t="str">
            <v>NA (TDS u/s 194N)</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mp;P Account"/>
      <sheetName val="Schedule 2600 2700"/>
      <sheetName val="I&amp;E Account"/>
      <sheetName val="Balance Sheet"/>
      <sheetName val="Fixed Assets"/>
      <sheetName val="SUMMARY R &amp;P"/>
      <sheetName val="SUMMARY I&amp;E"/>
      <sheetName val="LETTER TO AUDITORS"/>
      <sheetName val="Interchurch Accounts"/>
      <sheetName val="Anexure 13AA"/>
      <sheetName val="Annexure 15"/>
      <sheetName val="10 B"/>
      <sheetName val="10B Annex 1"/>
      <sheetName val="10B Annex 2"/>
      <sheetName val="10B Annex 3"/>
      <sheetName val="10B Sch1"/>
      <sheetName val="10B Sch 2"/>
      <sheetName val="10B Sch3"/>
      <sheetName val="Sheet1"/>
    </sheetNames>
    <sheetDataSet>
      <sheetData sheetId="0"/>
      <sheetData sheetId="1">
        <row r="3">
          <cell r="A3" t="str">
            <v xml:space="preserve">                                   CHURCH,</v>
          </cell>
        </row>
        <row r="394">
          <cell r="F394" t="str">
            <v>For……</v>
          </cell>
        </row>
        <row r="397">
          <cell r="A397" t="str">
            <v>Place</v>
          </cell>
        </row>
        <row r="398">
          <cell r="A398" t="str">
            <v>Date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45"/>
  <sheetViews>
    <sheetView view="pageBreakPreview" topLeftCell="A4" zoomScaleSheetLayoutView="100" workbookViewId="0">
      <selection activeCell="B9" sqref="B9"/>
    </sheetView>
  </sheetViews>
  <sheetFormatPr defaultRowHeight="15" x14ac:dyDescent="0.25"/>
  <cols>
    <col min="1" max="1" width="39.85546875" customWidth="1"/>
    <col min="2" max="2" width="42.85546875" customWidth="1"/>
  </cols>
  <sheetData>
    <row r="4" spans="1:14" x14ac:dyDescent="0.25">
      <c r="A4" s="45"/>
      <c r="B4" s="39"/>
    </row>
    <row r="5" spans="1:14" ht="18.75" x14ac:dyDescent="0.3">
      <c r="A5" s="348" t="s">
        <v>307</v>
      </c>
      <c r="B5" s="349"/>
    </row>
    <row r="6" spans="1:14" ht="18.75" x14ac:dyDescent="0.3">
      <c r="A6" s="46"/>
      <c r="B6" s="47"/>
    </row>
    <row r="7" spans="1:14" ht="18.75" x14ac:dyDescent="0.3">
      <c r="A7" s="48" t="s">
        <v>320</v>
      </c>
      <c r="B7" s="47"/>
    </row>
    <row r="8" spans="1:14" x14ac:dyDescent="0.25">
      <c r="A8" s="40"/>
      <c r="B8" s="41"/>
    </row>
    <row r="9" spans="1:14" x14ac:dyDescent="0.25">
      <c r="A9" s="42" t="s">
        <v>319</v>
      </c>
      <c r="B9" s="41"/>
    </row>
    <row r="10" spans="1:14" x14ac:dyDescent="0.25">
      <c r="A10" s="40"/>
      <c r="B10" s="41"/>
    </row>
    <row r="11" spans="1:14" x14ac:dyDescent="0.25">
      <c r="A11" s="350" t="s">
        <v>326</v>
      </c>
      <c r="B11" s="351"/>
      <c r="C11" s="38"/>
      <c r="D11" s="38"/>
      <c r="E11" s="38"/>
      <c r="F11" s="38"/>
      <c r="G11" s="38"/>
      <c r="H11" s="38"/>
      <c r="I11" s="38"/>
      <c r="J11" s="38"/>
      <c r="K11" s="38"/>
      <c r="L11" s="38"/>
      <c r="M11" s="38"/>
      <c r="N11" s="38"/>
    </row>
    <row r="12" spans="1:14" x14ac:dyDescent="0.25">
      <c r="A12" s="40"/>
      <c r="B12" s="41"/>
    </row>
    <row r="13" spans="1:14" x14ac:dyDescent="0.25">
      <c r="A13" s="42" t="s">
        <v>308</v>
      </c>
      <c r="B13" s="41"/>
    </row>
    <row r="14" spans="1:14" x14ac:dyDescent="0.25">
      <c r="A14" s="42"/>
      <c r="B14" s="41"/>
    </row>
    <row r="15" spans="1:14" x14ac:dyDescent="0.25">
      <c r="A15" s="42"/>
      <c r="B15" s="41"/>
    </row>
    <row r="16" spans="1:14" x14ac:dyDescent="0.25">
      <c r="A16" s="42" t="s">
        <v>313</v>
      </c>
      <c r="B16" s="41"/>
    </row>
    <row r="17" spans="1:2" x14ac:dyDescent="0.25">
      <c r="A17" s="42"/>
      <c r="B17" s="41"/>
    </row>
    <row r="18" spans="1:2" x14ac:dyDescent="0.25">
      <c r="A18" s="42" t="s">
        <v>321</v>
      </c>
      <c r="B18" s="41"/>
    </row>
    <row r="19" spans="1:2" x14ac:dyDescent="0.25">
      <c r="A19" s="42"/>
      <c r="B19" s="41"/>
    </row>
    <row r="20" spans="1:2" x14ac:dyDescent="0.25">
      <c r="A20" s="42" t="s">
        <v>314</v>
      </c>
      <c r="B20" s="41"/>
    </row>
    <row r="21" spans="1:2" x14ac:dyDescent="0.25">
      <c r="A21" s="42"/>
      <c r="B21" s="41"/>
    </row>
    <row r="22" spans="1:2" x14ac:dyDescent="0.25">
      <c r="A22" s="42" t="s">
        <v>323</v>
      </c>
      <c r="B22" s="49" t="s">
        <v>322</v>
      </c>
    </row>
    <row r="23" spans="1:2" x14ac:dyDescent="0.25">
      <c r="A23" s="42"/>
      <c r="B23" s="41"/>
    </row>
    <row r="24" spans="1:2" x14ac:dyDescent="0.25">
      <c r="A24" s="42" t="s">
        <v>309</v>
      </c>
      <c r="B24" s="41"/>
    </row>
    <row r="25" spans="1:2" x14ac:dyDescent="0.25">
      <c r="A25" s="42"/>
      <c r="B25" s="41"/>
    </row>
    <row r="26" spans="1:2" x14ac:dyDescent="0.25">
      <c r="A26" s="42" t="s">
        <v>310</v>
      </c>
      <c r="B26" s="41"/>
    </row>
    <row r="27" spans="1:2" x14ac:dyDescent="0.25">
      <c r="A27" s="42"/>
      <c r="B27" s="41"/>
    </row>
    <row r="28" spans="1:2" x14ac:dyDescent="0.25">
      <c r="A28" s="42" t="s">
        <v>311</v>
      </c>
      <c r="B28" s="41"/>
    </row>
    <row r="29" spans="1:2" x14ac:dyDescent="0.25">
      <c r="A29" s="42"/>
      <c r="B29" s="41"/>
    </row>
    <row r="30" spans="1:2" x14ac:dyDescent="0.25">
      <c r="A30" s="42" t="s">
        <v>312</v>
      </c>
      <c r="B30" s="41"/>
    </row>
    <row r="31" spans="1:2" x14ac:dyDescent="0.25">
      <c r="A31" s="42"/>
      <c r="B31" s="41"/>
    </row>
    <row r="32" spans="1:2" x14ac:dyDescent="0.25">
      <c r="A32" s="42" t="s">
        <v>315</v>
      </c>
      <c r="B32" s="41"/>
    </row>
    <row r="33" spans="1:2" x14ac:dyDescent="0.25">
      <c r="A33" s="42"/>
      <c r="B33" s="41"/>
    </row>
    <row r="34" spans="1:2" x14ac:dyDescent="0.25">
      <c r="A34" s="42" t="s">
        <v>316</v>
      </c>
      <c r="B34" s="41"/>
    </row>
    <row r="35" spans="1:2" x14ac:dyDescent="0.25">
      <c r="A35" s="42"/>
      <c r="B35" s="41"/>
    </row>
    <row r="36" spans="1:2" x14ac:dyDescent="0.25">
      <c r="A36" s="42" t="s">
        <v>317</v>
      </c>
      <c r="B36" s="41"/>
    </row>
    <row r="37" spans="1:2" x14ac:dyDescent="0.25">
      <c r="A37" s="42"/>
      <c r="B37" s="41"/>
    </row>
    <row r="38" spans="1:2" x14ac:dyDescent="0.25">
      <c r="A38" s="42" t="s">
        <v>463</v>
      </c>
      <c r="B38" s="41"/>
    </row>
    <row r="39" spans="1:2" x14ac:dyDescent="0.25">
      <c r="A39" s="42"/>
      <c r="B39" s="41"/>
    </row>
    <row r="40" spans="1:2" x14ac:dyDescent="0.25">
      <c r="A40" s="42" t="s">
        <v>318</v>
      </c>
      <c r="B40" s="41"/>
    </row>
    <row r="41" spans="1:2" x14ac:dyDescent="0.25">
      <c r="A41" s="77" t="s">
        <v>464</v>
      </c>
      <c r="B41" s="41"/>
    </row>
    <row r="42" spans="1:2" x14ac:dyDescent="0.25">
      <c r="A42" s="42"/>
      <c r="B42" s="41"/>
    </row>
    <row r="43" spans="1:2" x14ac:dyDescent="0.25">
      <c r="A43" s="42"/>
      <c r="B43" s="41"/>
    </row>
    <row r="44" spans="1:2" x14ac:dyDescent="0.25">
      <c r="A44" s="42"/>
      <c r="B44" s="41"/>
    </row>
    <row r="45" spans="1:2" x14ac:dyDescent="0.25">
      <c r="A45" s="43"/>
      <c r="B45" s="44"/>
    </row>
  </sheetData>
  <mergeCells count="2">
    <mergeCell ref="A5:B5"/>
    <mergeCell ref="A11: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3"/>
  <sheetViews>
    <sheetView view="pageBreakPreview" zoomScaleSheetLayoutView="100" workbookViewId="0">
      <selection activeCell="K36" sqref="K36"/>
    </sheetView>
  </sheetViews>
  <sheetFormatPr defaultRowHeight="15" x14ac:dyDescent="0.25"/>
  <cols>
    <col min="1" max="2" width="3" customWidth="1"/>
    <col min="3" max="3" width="2.140625" customWidth="1"/>
    <col min="4" max="4" width="31.28515625" customWidth="1"/>
    <col min="5" max="5" width="5" style="1" customWidth="1"/>
    <col min="6" max="6" width="12.28515625" customWidth="1"/>
    <col min="7" max="7" width="12.85546875" customWidth="1"/>
    <col min="8" max="8" width="3.42578125" customWidth="1"/>
    <col min="9" max="9" width="3.7109375" customWidth="1"/>
    <col min="10" max="10" width="3.28515625" customWidth="1"/>
    <col min="11" max="11" width="32.140625" customWidth="1"/>
    <col min="12" max="12" width="5.140625" style="1" customWidth="1"/>
    <col min="13" max="13" width="11.5703125" customWidth="1"/>
    <col min="14" max="14" width="12.85546875" customWidth="1"/>
  </cols>
  <sheetData>
    <row r="1" spans="1:14" x14ac:dyDescent="0.25">
      <c r="A1" s="352" t="s">
        <v>554</v>
      </c>
      <c r="B1" s="352"/>
      <c r="C1" s="352"/>
      <c r="D1" s="352"/>
      <c r="E1" s="352"/>
      <c r="F1" s="352"/>
      <c r="G1" s="352"/>
      <c r="H1" s="352"/>
      <c r="I1" s="352"/>
      <c r="J1" s="352"/>
      <c r="K1" s="352"/>
      <c r="L1" s="352"/>
      <c r="M1" s="352"/>
      <c r="N1" s="352"/>
    </row>
    <row r="2" spans="1:14" x14ac:dyDescent="0.25">
      <c r="A2" s="356" t="s">
        <v>573</v>
      </c>
      <c r="B2" s="356"/>
      <c r="C2" s="356"/>
      <c r="D2" s="356"/>
      <c r="E2" s="356"/>
      <c r="F2" s="356"/>
      <c r="G2" s="356"/>
      <c r="H2" s="356"/>
      <c r="I2" s="356"/>
      <c r="J2" s="356"/>
      <c r="K2" s="356"/>
      <c r="L2" s="356"/>
      <c r="M2" s="356"/>
      <c r="N2" s="356"/>
    </row>
    <row r="3" spans="1:14" x14ac:dyDescent="0.25">
      <c r="A3" s="354" t="s">
        <v>1075</v>
      </c>
      <c r="B3" s="354"/>
      <c r="C3" s="354"/>
      <c r="D3" s="354"/>
      <c r="E3" s="354"/>
      <c r="F3" s="354"/>
      <c r="G3" s="354"/>
      <c r="H3" s="354"/>
      <c r="I3" s="354"/>
      <c r="J3" s="354"/>
      <c r="K3" s="354"/>
      <c r="L3" s="354"/>
      <c r="M3" s="354"/>
      <c r="N3" s="354"/>
    </row>
    <row r="4" spans="1:14" x14ac:dyDescent="0.25">
      <c r="A4" s="355" t="s">
        <v>326</v>
      </c>
      <c r="B4" s="355"/>
      <c r="C4" s="355"/>
      <c r="D4" s="355"/>
      <c r="E4" s="355"/>
      <c r="F4" s="355"/>
      <c r="G4" s="355"/>
      <c r="H4" s="355"/>
      <c r="I4" s="355"/>
      <c r="J4" s="355"/>
      <c r="K4" s="355"/>
      <c r="L4" s="355"/>
      <c r="M4" s="355"/>
      <c r="N4" s="355"/>
    </row>
    <row r="5" spans="1:14" x14ac:dyDescent="0.25">
      <c r="A5" s="2"/>
      <c r="B5" s="353" t="s">
        <v>0</v>
      </c>
      <c r="C5" s="353"/>
      <c r="D5" s="353"/>
      <c r="E5" s="3" t="s">
        <v>46</v>
      </c>
      <c r="F5" s="2"/>
      <c r="G5" s="3" t="s">
        <v>2</v>
      </c>
      <c r="H5" s="2"/>
      <c r="I5" s="353" t="s">
        <v>1</v>
      </c>
      <c r="J5" s="353"/>
      <c r="K5" s="353"/>
      <c r="L5" s="3" t="s">
        <v>46</v>
      </c>
      <c r="M5" s="2"/>
      <c r="N5" s="3" t="s">
        <v>2</v>
      </c>
    </row>
    <row r="6" spans="1:14" ht="20.25" customHeight="1" x14ac:dyDescent="0.25">
      <c r="A6" s="78" t="s">
        <v>33</v>
      </c>
      <c r="B6" t="s">
        <v>3</v>
      </c>
      <c r="C6" t="s">
        <v>170</v>
      </c>
      <c r="H6" s="78" t="s">
        <v>38</v>
      </c>
      <c r="I6" s="38" t="s">
        <v>484</v>
      </c>
    </row>
    <row r="7" spans="1:14" x14ac:dyDescent="0.25">
      <c r="C7" t="s">
        <v>4</v>
      </c>
      <c r="E7" s="1" t="s">
        <v>576</v>
      </c>
      <c r="F7" s="5">
        <f>'R&amp;P Schedules'!D10</f>
        <v>0</v>
      </c>
      <c r="H7" s="78"/>
      <c r="I7" s="1" t="s">
        <v>18</v>
      </c>
      <c r="J7" s="71" t="s">
        <v>25</v>
      </c>
      <c r="L7" s="1" t="s">
        <v>254</v>
      </c>
      <c r="M7" s="5"/>
      <c r="N7" s="5">
        <f>'R&amp;P Schedules'!D182</f>
        <v>0</v>
      </c>
    </row>
    <row r="8" spans="1:14" x14ac:dyDescent="0.25">
      <c r="C8" t="s">
        <v>17</v>
      </c>
      <c r="E8" s="1" t="s">
        <v>577</v>
      </c>
      <c r="F8" s="37">
        <f>'R&amp;P Schedules'!D16</f>
        <v>0</v>
      </c>
      <c r="G8" s="5">
        <f>SUM(F7:F8)</f>
        <v>0</v>
      </c>
      <c r="H8" s="78"/>
      <c r="I8" s="78"/>
      <c r="J8" s="78"/>
      <c r="M8" s="5"/>
    </row>
    <row r="9" spans="1:14" x14ac:dyDescent="0.25">
      <c r="F9" s="5"/>
      <c r="H9" s="78"/>
      <c r="I9" s="1" t="s">
        <v>18</v>
      </c>
      <c r="J9" s="71" t="s">
        <v>24</v>
      </c>
      <c r="L9" s="1" t="s">
        <v>255</v>
      </c>
      <c r="M9" s="5"/>
      <c r="N9" s="5">
        <f>'R&amp;P Schedules'!D193</f>
        <v>0</v>
      </c>
    </row>
    <row r="10" spans="1:14" x14ac:dyDescent="0.25">
      <c r="A10" s="78" t="s">
        <v>34</v>
      </c>
      <c r="B10" s="79" t="s">
        <v>485</v>
      </c>
      <c r="C10" s="78"/>
      <c r="F10" s="5"/>
      <c r="H10" s="78"/>
      <c r="I10" s="78"/>
      <c r="J10" s="78"/>
      <c r="M10" s="5"/>
    </row>
    <row r="11" spans="1:14" x14ac:dyDescent="0.25">
      <c r="B11" s="1" t="s">
        <v>3</v>
      </c>
      <c r="C11" s="71" t="s">
        <v>10</v>
      </c>
      <c r="E11" s="1" t="s">
        <v>488</v>
      </c>
      <c r="F11" s="5"/>
      <c r="G11" s="5">
        <f>'R&amp;P Schedules'!D32</f>
        <v>0</v>
      </c>
      <c r="H11" s="78"/>
      <c r="I11" s="1" t="s">
        <v>18</v>
      </c>
      <c r="J11" s="71" t="s">
        <v>23</v>
      </c>
      <c r="L11" s="1" t="s">
        <v>256</v>
      </c>
      <c r="M11" s="5"/>
      <c r="N11" s="5">
        <f>'R&amp;P Schedules'!D199</f>
        <v>0</v>
      </c>
    </row>
    <row r="12" spans="1:14" x14ac:dyDescent="0.25">
      <c r="B12" s="80"/>
      <c r="C12" s="78"/>
      <c r="F12" s="5"/>
      <c r="H12" s="78"/>
      <c r="I12" s="78"/>
      <c r="J12" s="78"/>
      <c r="K12" s="78"/>
      <c r="M12" s="5"/>
    </row>
    <row r="13" spans="1:14" x14ac:dyDescent="0.25">
      <c r="B13" s="1" t="s">
        <v>3</v>
      </c>
      <c r="C13" s="71" t="s">
        <v>9</v>
      </c>
      <c r="E13" s="1" t="s">
        <v>247</v>
      </c>
      <c r="F13" s="5"/>
      <c r="G13" s="5">
        <f>'R&amp;P Schedules'!D38</f>
        <v>0</v>
      </c>
      <c r="H13" s="78" t="s">
        <v>39</v>
      </c>
      <c r="I13" s="82" t="s">
        <v>486</v>
      </c>
      <c r="K13" s="71"/>
      <c r="M13" s="5"/>
    </row>
    <row r="14" spans="1:14" x14ac:dyDescent="0.25">
      <c r="B14" s="80"/>
      <c r="C14" s="78"/>
      <c r="F14" s="5"/>
      <c r="H14" s="78"/>
      <c r="I14" s="71"/>
      <c r="J14" s="71" t="s">
        <v>19</v>
      </c>
      <c r="L14" s="1" t="s">
        <v>494</v>
      </c>
      <c r="M14" s="5">
        <f>'R&amp;P Schedules'!D212</f>
        <v>0</v>
      </c>
    </row>
    <row r="15" spans="1:14" x14ac:dyDescent="0.25">
      <c r="B15" s="1" t="s">
        <v>3</v>
      </c>
      <c r="C15" s="71" t="s">
        <v>8</v>
      </c>
      <c r="E15" s="1" t="s">
        <v>248</v>
      </c>
      <c r="F15" s="5"/>
      <c r="G15" s="5">
        <f>'R&amp;P Schedules'!D48</f>
        <v>0</v>
      </c>
      <c r="H15" s="78"/>
      <c r="I15" s="71"/>
      <c r="J15" s="71" t="s">
        <v>453</v>
      </c>
      <c r="L15" s="1" t="s">
        <v>495</v>
      </c>
      <c r="M15" s="5">
        <f>'R&amp;P Schedules'!D248</f>
        <v>0</v>
      </c>
    </row>
    <row r="16" spans="1:14" x14ac:dyDescent="0.25">
      <c r="A16" s="78"/>
      <c r="B16" s="78"/>
      <c r="C16" s="81"/>
      <c r="F16" s="5"/>
      <c r="H16" s="78"/>
      <c r="I16" s="71"/>
      <c r="J16" s="71" t="s">
        <v>21</v>
      </c>
      <c r="L16" s="1" t="s">
        <v>496</v>
      </c>
      <c r="M16" s="5">
        <f>'R&amp;P Schedules'!D263</f>
        <v>0</v>
      </c>
    </row>
    <row r="17" spans="1:14" x14ac:dyDescent="0.25">
      <c r="A17" s="78" t="s">
        <v>35</v>
      </c>
      <c r="B17" s="82" t="s">
        <v>487</v>
      </c>
      <c r="C17" s="71"/>
      <c r="F17" s="5"/>
      <c r="H17" s="78"/>
      <c r="I17" s="71"/>
      <c r="J17" s="71" t="s">
        <v>22</v>
      </c>
      <c r="L17" s="1" t="s">
        <v>497</v>
      </c>
      <c r="M17" s="5">
        <f>'R&amp;P Schedules'!D273</f>
        <v>0</v>
      </c>
    </row>
    <row r="18" spans="1:14" x14ac:dyDescent="0.25">
      <c r="A18" s="71"/>
      <c r="B18" s="71"/>
      <c r="C18" s="71" t="s">
        <v>5</v>
      </c>
      <c r="E18" s="1" t="s">
        <v>489</v>
      </c>
      <c r="F18" s="5">
        <f>'R&amp;P Schedules'!D59</f>
        <v>0</v>
      </c>
      <c r="H18" s="78"/>
      <c r="I18" s="71"/>
      <c r="J18" s="71" t="s">
        <v>47</v>
      </c>
      <c r="L18" s="1" t="s">
        <v>498</v>
      </c>
      <c r="M18" s="5">
        <f>'R&amp;P Schedules'!D282</f>
        <v>0</v>
      </c>
    </row>
    <row r="19" spans="1:14" x14ac:dyDescent="0.25">
      <c r="A19" s="71"/>
      <c r="B19" s="71"/>
      <c r="C19" s="71" t="s">
        <v>452</v>
      </c>
      <c r="E19" s="1" t="s">
        <v>490</v>
      </c>
      <c r="F19" s="5">
        <f>'R&amp;P Schedules'!D79</f>
        <v>0</v>
      </c>
      <c r="H19" s="78"/>
      <c r="I19" s="71"/>
      <c r="J19" s="71" t="s">
        <v>443</v>
      </c>
      <c r="L19" s="1" t="s">
        <v>499</v>
      </c>
      <c r="M19" s="37">
        <f>'R&amp;P Schedules'!D292</f>
        <v>0</v>
      </c>
      <c r="N19" s="5">
        <f>SUM(M14:M19)</f>
        <v>0</v>
      </c>
    </row>
    <row r="20" spans="1:14" x14ac:dyDescent="0.25">
      <c r="A20" s="71"/>
      <c r="B20" s="71"/>
      <c r="C20" s="71" t="s">
        <v>6</v>
      </c>
      <c r="E20" s="1" t="s">
        <v>491</v>
      </c>
      <c r="F20" s="5">
        <f>'R&amp;P Schedules'!D89</f>
        <v>0</v>
      </c>
      <c r="H20" s="78"/>
      <c r="I20" s="71"/>
      <c r="J20" s="71"/>
      <c r="K20" s="71"/>
      <c r="M20" s="5"/>
    </row>
    <row r="21" spans="1:14" x14ac:dyDescent="0.25">
      <c r="A21" s="71"/>
      <c r="B21" s="71"/>
      <c r="C21" s="71" t="s">
        <v>7</v>
      </c>
      <c r="E21" s="1" t="s">
        <v>492</v>
      </c>
      <c r="F21" s="37">
        <f>'R&amp;P Schedules'!D94</f>
        <v>0</v>
      </c>
      <c r="G21" s="5">
        <f>SUM(F18:F21)</f>
        <v>0</v>
      </c>
      <c r="H21" s="78" t="s">
        <v>40</v>
      </c>
      <c r="I21" s="82" t="s">
        <v>30</v>
      </c>
      <c r="K21" s="71"/>
      <c r="M21" s="5"/>
    </row>
    <row r="22" spans="1:14" x14ac:dyDescent="0.25">
      <c r="A22" s="71"/>
      <c r="B22" s="71"/>
      <c r="C22" s="71"/>
      <c r="F22" s="5"/>
      <c r="H22" s="78"/>
      <c r="I22" s="1" t="s">
        <v>18</v>
      </c>
      <c r="J22" s="71" t="s">
        <v>26</v>
      </c>
      <c r="K22" s="71"/>
      <c r="L22" s="1" t="s">
        <v>257</v>
      </c>
      <c r="M22" s="5"/>
      <c r="N22" s="5">
        <f>'R&amp;P Schedules'!D303</f>
        <v>0</v>
      </c>
    </row>
    <row r="23" spans="1:14" x14ac:dyDescent="0.25">
      <c r="A23" s="78" t="s">
        <v>36</v>
      </c>
      <c r="B23" s="82" t="s">
        <v>13</v>
      </c>
      <c r="C23" s="71"/>
      <c r="F23" s="5"/>
      <c r="H23" s="78"/>
      <c r="I23" s="71"/>
      <c r="J23" s="71"/>
      <c r="K23" s="71"/>
      <c r="M23" s="5"/>
    </row>
    <row r="24" spans="1:14" x14ac:dyDescent="0.25">
      <c r="A24" s="1"/>
      <c r="B24" s="1" t="s">
        <v>3</v>
      </c>
      <c r="C24" s="71" t="s">
        <v>128</v>
      </c>
      <c r="E24" s="1" t="s">
        <v>249</v>
      </c>
      <c r="F24" s="5"/>
      <c r="G24" s="5">
        <f>'R&amp;P Schedules'!D104</f>
        <v>0</v>
      </c>
      <c r="H24" s="78"/>
      <c r="I24" s="1" t="s">
        <v>18</v>
      </c>
      <c r="J24" s="71" t="s">
        <v>28</v>
      </c>
      <c r="K24" s="71"/>
      <c r="L24" s="1" t="s">
        <v>258</v>
      </c>
      <c r="M24" s="5"/>
      <c r="N24" s="5">
        <f>'R&amp;P Schedules'!D311</f>
        <v>0</v>
      </c>
    </row>
    <row r="25" spans="1:14" x14ac:dyDescent="0.25">
      <c r="A25" s="71"/>
      <c r="B25" s="71"/>
      <c r="C25" s="71"/>
      <c r="F25" s="5"/>
      <c r="H25" s="78"/>
      <c r="I25" s="71"/>
      <c r="J25" s="71"/>
      <c r="K25" s="71"/>
      <c r="M25" s="5"/>
    </row>
    <row r="26" spans="1:14" x14ac:dyDescent="0.25">
      <c r="A26" s="71"/>
      <c r="B26" s="1" t="s">
        <v>3</v>
      </c>
      <c r="C26" s="71" t="s">
        <v>11</v>
      </c>
      <c r="E26" s="1" t="s">
        <v>250</v>
      </c>
      <c r="F26" s="5"/>
      <c r="G26" s="5">
        <f>'R&amp;P Schedules'!D110</f>
        <v>0</v>
      </c>
      <c r="H26" s="78"/>
      <c r="I26" s="1" t="s">
        <v>18</v>
      </c>
      <c r="J26" s="71" t="s">
        <v>32</v>
      </c>
      <c r="K26" s="71"/>
      <c r="L26" s="1" t="s">
        <v>259</v>
      </c>
      <c r="M26" s="5"/>
      <c r="N26" s="5">
        <f>'R&amp;P Schedules'!D344</f>
        <v>0</v>
      </c>
    </row>
    <row r="27" spans="1:14" x14ac:dyDescent="0.25">
      <c r="A27" s="71"/>
      <c r="B27" s="71"/>
      <c r="C27" s="71"/>
      <c r="F27" s="5"/>
      <c r="H27" s="78"/>
      <c r="I27" s="71"/>
      <c r="J27" s="71"/>
      <c r="K27" s="71"/>
      <c r="M27" s="5"/>
    </row>
    <row r="28" spans="1:14" x14ac:dyDescent="0.25">
      <c r="A28" s="71"/>
      <c r="B28" s="1" t="s">
        <v>3</v>
      </c>
      <c r="C28" s="71" t="s">
        <v>12</v>
      </c>
      <c r="E28" s="1" t="s">
        <v>251</v>
      </c>
      <c r="F28" s="5"/>
      <c r="G28" s="5">
        <f>'R&amp;P Schedules'!D127</f>
        <v>0</v>
      </c>
      <c r="H28" s="78"/>
      <c r="I28" s="1" t="s">
        <v>18</v>
      </c>
      <c r="J28" s="71" t="s">
        <v>29</v>
      </c>
      <c r="K28" s="71"/>
      <c r="L28" s="1" t="s">
        <v>500</v>
      </c>
      <c r="M28" s="5"/>
      <c r="N28" s="5">
        <f>'R&amp;P Schedules'!D349</f>
        <v>0</v>
      </c>
    </row>
    <row r="29" spans="1:14" x14ac:dyDescent="0.25">
      <c r="A29" s="71"/>
      <c r="B29" s="71"/>
      <c r="C29" s="71"/>
      <c r="F29" s="5"/>
      <c r="H29" s="78"/>
      <c r="I29" s="1"/>
      <c r="M29" s="5"/>
    </row>
    <row r="30" spans="1:14" x14ac:dyDescent="0.25">
      <c r="A30" s="1"/>
      <c r="B30" s="1" t="s">
        <v>3</v>
      </c>
      <c r="C30" s="71" t="s">
        <v>27</v>
      </c>
      <c r="E30" s="1" t="s">
        <v>493</v>
      </c>
      <c r="F30" s="5"/>
      <c r="G30" s="5">
        <f>'R&amp;P Schedules'!D138</f>
        <v>0</v>
      </c>
      <c r="H30" s="78" t="s">
        <v>41</v>
      </c>
      <c r="I30" s="38" t="s">
        <v>30</v>
      </c>
      <c r="M30" s="5"/>
    </row>
    <row r="31" spans="1:14" x14ac:dyDescent="0.25">
      <c r="A31" s="1"/>
      <c r="F31" s="5"/>
      <c r="H31" s="78"/>
      <c r="I31" s="1"/>
      <c r="J31" t="s">
        <v>381</v>
      </c>
      <c r="L31" s="1" t="s">
        <v>501</v>
      </c>
      <c r="M31" s="5">
        <f>'R&amp;P Schedules'!D387</f>
        <v>0</v>
      </c>
      <c r="N31" s="5"/>
    </row>
    <row r="32" spans="1:14" x14ac:dyDescent="0.25">
      <c r="A32" s="78" t="s">
        <v>37</v>
      </c>
      <c r="B32" s="38" t="s">
        <v>13</v>
      </c>
      <c r="F32" s="5"/>
      <c r="G32" s="5"/>
      <c r="H32" s="78"/>
      <c r="I32" s="1"/>
      <c r="J32" t="s">
        <v>7</v>
      </c>
      <c r="L32" s="1" t="s">
        <v>502</v>
      </c>
      <c r="M32" s="37">
        <f>'R&amp;P Schedules'!D392</f>
        <v>0</v>
      </c>
      <c r="N32" s="5">
        <f>SUM(M31:M32)</f>
        <v>0</v>
      </c>
    </row>
    <row r="33" spans="1:17" x14ac:dyDescent="0.25">
      <c r="A33" s="1"/>
      <c r="D33" t="s">
        <v>14</v>
      </c>
      <c r="E33" s="1" t="s">
        <v>252</v>
      </c>
      <c r="F33" s="5">
        <f>'R&amp;P Schedules'!D160</f>
        <v>0</v>
      </c>
      <c r="N33" s="5"/>
    </row>
    <row r="34" spans="1:17" x14ac:dyDescent="0.25">
      <c r="A34" s="1"/>
      <c r="D34" t="s">
        <v>15</v>
      </c>
      <c r="E34" s="1" t="s">
        <v>253</v>
      </c>
      <c r="F34" s="37">
        <f>'R&amp;P Schedules'!D166</f>
        <v>0</v>
      </c>
      <c r="G34" s="5">
        <f>SUM(F33:F34)</f>
        <v>0</v>
      </c>
      <c r="H34" s="78" t="s">
        <v>42</v>
      </c>
      <c r="I34" s="1" t="s">
        <v>18</v>
      </c>
      <c r="J34" t="s">
        <v>31</v>
      </c>
      <c r="N34" s="5"/>
    </row>
    <row r="35" spans="1:17" x14ac:dyDescent="0.25">
      <c r="F35" s="5"/>
      <c r="G35" s="5"/>
      <c r="H35" s="78"/>
      <c r="I35" s="1"/>
      <c r="J35" t="s">
        <v>4</v>
      </c>
      <c r="L35" s="1" t="s">
        <v>578</v>
      </c>
      <c r="M35" s="5">
        <f>'R&amp;P Schedules'!D398</f>
        <v>0</v>
      </c>
      <c r="N35" s="5"/>
    </row>
    <row r="36" spans="1:17" x14ac:dyDescent="0.25">
      <c r="F36" s="5"/>
      <c r="G36" s="5"/>
      <c r="H36" s="78"/>
      <c r="I36" s="1"/>
      <c r="J36" t="s">
        <v>17</v>
      </c>
      <c r="L36" s="1" t="s">
        <v>579</v>
      </c>
      <c r="M36" s="37">
        <f>'R&amp;P Schedules'!D404</f>
        <v>0</v>
      </c>
      <c r="N36" s="5">
        <f>SUM(M35:M36)</f>
        <v>0</v>
      </c>
    </row>
    <row r="37" spans="1:17" x14ac:dyDescent="0.25">
      <c r="F37" s="5"/>
      <c r="G37" s="5"/>
      <c r="N37" s="5"/>
    </row>
    <row r="38" spans="1:17" x14ac:dyDescent="0.25">
      <c r="F38" s="5"/>
      <c r="M38" s="37"/>
      <c r="N38" s="5"/>
    </row>
    <row r="39" spans="1:17" x14ac:dyDescent="0.25">
      <c r="A39" s="6"/>
      <c r="B39" s="6"/>
      <c r="C39" s="6" t="s">
        <v>16</v>
      </c>
      <c r="D39" s="6"/>
      <c r="E39" s="7"/>
      <c r="F39" s="8"/>
      <c r="G39" s="8">
        <f>SUM(G7:G37)</f>
        <v>0</v>
      </c>
      <c r="H39" s="6"/>
      <c r="I39" s="6"/>
      <c r="J39" s="6" t="s">
        <v>16</v>
      </c>
      <c r="K39" s="6"/>
      <c r="L39" s="7"/>
      <c r="M39" s="6"/>
      <c r="N39" s="8">
        <f>SUM(N7:N38)</f>
        <v>0</v>
      </c>
      <c r="Q39" s="5"/>
    </row>
    <row r="40" spans="1:17" x14ac:dyDescent="0.25">
      <c r="F40" t="s">
        <v>334</v>
      </c>
      <c r="K40" t="s">
        <v>171</v>
      </c>
    </row>
    <row r="41" spans="1:17" x14ac:dyDescent="0.25">
      <c r="A41" t="s">
        <v>173</v>
      </c>
    </row>
    <row r="42" spans="1:17" x14ac:dyDescent="0.25">
      <c r="A42" t="s">
        <v>174</v>
      </c>
    </row>
    <row r="43" spans="1:17" x14ac:dyDescent="0.25">
      <c r="K43" t="s">
        <v>172</v>
      </c>
    </row>
  </sheetData>
  <mergeCells count="6">
    <mergeCell ref="A1:N1"/>
    <mergeCell ref="B5:D5"/>
    <mergeCell ref="I5:K5"/>
    <mergeCell ref="A3:N3"/>
    <mergeCell ref="A4:N4"/>
    <mergeCell ref="A2:N2"/>
  </mergeCells>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05"/>
  <sheetViews>
    <sheetView view="pageBreakPreview" zoomScale="115" zoomScaleSheetLayoutView="115" workbookViewId="0">
      <selection activeCell="A2" sqref="A2:D2"/>
    </sheetView>
  </sheetViews>
  <sheetFormatPr defaultColWidth="9.140625" defaultRowHeight="15" x14ac:dyDescent="0.25"/>
  <cols>
    <col min="1" max="1" width="7.42578125" style="10" customWidth="1"/>
    <col min="2" max="2" width="44" style="10" customWidth="1"/>
    <col min="3" max="3" width="13.5703125" style="10" customWidth="1"/>
    <col min="4" max="4" width="13.85546875" style="73" customWidth="1"/>
    <col min="5" max="16384" width="9.140625" style="10"/>
  </cols>
  <sheetData>
    <row r="1" spans="1:4" x14ac:dyDescent="0.25">
      <c r="C1" s="358" t="s">
        <v>555</v>
      </c>
      <c r="D1" s="358"/>
    </row>
    <row r="2" spans="1:4" x14ac:dyDescent="0.25">
      <c r="A2" s="357" t="str">
        <f>'R&amp;P'!A2:N2</f>
        <v xml:space="preserve"> (Name and address of the  Institution)                                                                          </v>
      </c>
      <c r="B2" s="357"/>
      <c r="C2" s="357"/>
      <c r="D2" s="357"/>
    </row>
    <row r="3" spans="1:4" x14ac:dyDescent="0.25">
      <c r="A3" s="357" t="s">
        <v>235</v>
      </c>
      <c r="B3" s="357"/>
      <c r="C3" s="357"/>
      <c r="D3" s="357"/>
    </row>
    <row r="5" spans="1:4" x14ac:dyDescent="0.25">
      <c r="A5" s="55" t="s">
        <v>0</v>
      </c>
      <c r="B5" s="56"/>
      <c r="C5" s="56"/>
      <c r="D5" s="72" t="s">
        <v>2</v>
      </c>
    </row>
    <row r="6" spans="1:4" ht="13.5" customHeight="1" x14ac:dyDescent="0.25">
      <c r="A6" s="10" t="s">
        <v>580</v>
      </c>
      <c r="D6" s="83"/>
    </row>
    <row r="7" spans="1:4" ht="15.75" customHeight="1" x14ac:dyDescent="0.25">
      <c r="A7" s="10" t="s">
        <v>581</v>
      </c>
      <c r="D7" s="83"/>
    </row>
    <row r="8" spans="1:4" ht="14.25" customHeight="1" x14ac:dyDescent="0.25">
      <c r="D8" s="83"/>
    </row>
    <row r="9" spans="1:4" ht="15.75" customHeight="1" x14ac:dyDescent="0.25">
      <c r="A9" s="9"/>
      <c r="D9" s="83"/>
    </row>
    <row r="10" spans="1:4" ht="15" customHeight="1" thickBot="1" x14ac:dyDescent="0.3">
      <c r="A10" s="9"/>
      <c r="D10" s="74">
        <f>SUM(D8:D9)</f>
        <v>0</v>
      </c>
    </row>
    <row r="11" spans="1:4" ht="12" customHeight="1" thickTop="1" x14ac:dyDescent="0.25">
      <c r="A11" s="9"/>
      <c r="D11" s="83"/>
    </row>
    <row r="12" spans="1:4" x14ac:dyDescent="0.25">
      <c r="A12" s="10" t="s">
        <v>260</v>
      </c>
    </row>
    <row r="13" spans="1:4" x14ac:dyDescent="0.25">
      <c r="A13" s="10" t="s">
        <v>146</v>
      </c>
    </row>
    <row r="14" spans="1:4" x14ac:dyDescent="0.25">
      <c r="B14" s="51">
        <v>1</v>
      </c>
    </row>
    <row r="15" spans="1:4" x14ac:dyDescent="0.25">
      <c r="B15" s="51">
        <v>2</v>
      </c>
    </row>
    <row r="16" spans="1:4" ht="15.75" thickBot="1" x14ac:dyDescent="0.3">
      <c r="D16" s="74">
        <f>SUM(D14:D15)</f>
        <v>0</v>
      </c>
    </row>
    <row r="17" spans="1:4" ht="15.75" thickTop="1" x14ac:dyDescent="0.25"/>
    <row r="18" spans="1:4" x14ac:dyDescent="0.25">
      <c r="A18" s="10" t="s">
        <v>503</v>
      </c>
    </row>
    <row r="19" spans="1:4" x14ac:dyDescent="0.25">
      <c r="A19" s="10" t="s">
        <v>10</v>
      </c>
    </row>
    <row r="20" spans="1:4" x14ac:dyDescent="0.25">
      <c r="B20" s="12" t="s">
        <v>364</v>
      </c>
    </row>
    <row r="21" spans="1:4" x14ac:dyDescent="0.25">
      <c r="B21" s="12" t="s">
        <v>365</v>
      </c>
    </row>
    <row r="22" spans="1:4" x14ac:dyDescent="0.25">
      <c r="B22" s="12" t="s">
        <v>444</v>
      </c>
    </row>
    <row r="23" spans="1:4" x14ac:dyDescent="0.25">
      <c r="B23" s="12" t="s">
        <v>598</v>
      </c>
    </row>
    <row r="24" spans="1:4" x14ac:dyDescent="0.25">
      <c r="B24" s="12" t="s">
        <v>49</v>
      </c>
    </row>
    <row r="25" spans="1:4" x14ac:dyDescent="0.25">
      <c r="B25" s="12" t="s">
        <v>50</v>
      </c>
    </row>
    <row r="26" spans="1:4" x14ac:dyDescent="0.25">
      <c r="B26" s="12" t="s">
        <v>478</v>
      </c>
    </row>
    <row r="27" spans="1:4" x14ac:dyDescent="0.25">
      <c r="B27" s="12" t="s">
        <v>51</v>
      </c>
    </row>
    <row r="28" spans="1:4" x14ac:dyDescent="0.25">
      <c r="B28" s="12" t="s">
        <v>52</v>
      </c>
    </row>
    <row r="29" spans="1:4" x14ac:dyDescent="0.25">
      <c r="B29" s="12" t="s">
        <v>53</v>
      </c>
    </row>
    <row r="30" spans="1:4" x14ac:dyDescent="0.25">
      <c r="B30" s="12" t="s">
        <v>480</v>
      </c>
    </row>
    <row r="31" spans="1:4" x14ac:dyDescent="0.25">
      <c r="B31" s="12" t="s">
        <v>54</v>
      </c>
    </row>
    <row r="32" spans="1:4" ht="15.75" thickBot="1" x14ac:dyDescent="0.3">
      <c r="B32" s="10" t="s">
        <v>16</v>
      </c>
      <c r="D32" s="74">
        <f>SUM(D20:D31)</f>
        <v>0</v>
      </c>
    </row>
    <row r="33" spans="1:4" ht="15.75" thickTop="1" x14ac:dyDescent="0.25"/>
    <row r="34" spans="1:4" x14ac:dyDescent="0.25">
      <c r="A34" s="10" t="s">
        <v>261</v>
      </c>
    </row>
    <row r="35" spans="1:4" x14ac:dyDescent="0.25">
      <c r="A35" s="10" t="s">
        <v>9</v>
      </c>
    </row>
    <row r="36" spans="1:4" x14ac:dyDescent="0.25">
      <c r="B36" s="12" t="s">
        <v>565</v>
      </c>
    </row>
    <row r="37" spans="1:4" x14ac:dyDescent="0.25">
      <c r="B37" s="12" t="s">
        <v>563</v>
      </c>
    </row>
    <row r="38" spans="1:4" ht="15.75" thickBot="1" x14ac:dyDescent="0.3">
      <c r="B38" s="10" t="s">
        <v>16</v>
      </c>
      <c r="D38" s="74">
        <f>SUM(D36:D37)</f>
        <v>0</v>
      </c>
    </row>
    <row r="39" spans="1:4" ht="15.75" thickTop="1" x14ac:dyDescent="0.25"/>
    <row r="40" spans="1:4" x14ac:dyDescent="0.25">
      <c r="A40" s="10" t="s">
        <v>262</v>
      </c>
    </row>
    <row r="41" spans="1:4" x14ac:dyDescent="0.25">
      <c r="A41" s="10" t="s">
        <v>132</v>
      </c>
    </row>
    <row r="42" spans="1:4" x14ac:dyDescent="0.25">
      <c r="B42" s="12" t="s">
        <v>566</v>
      </c>
      <c r="C42" s="12"/>
    </row>
    <row r="43" spans="1:4" x14ac:dyDescent="0.25">
      <c r="B43" s="12" t="s">
        <v>567</v>
      </c>
      <c r="C43" s="12"/>
    </row>
    <row r="44" spans="1:4" x14ac:dyDescent="0.25">
      <c r="B44" s="12" t="s">
        <v>599</v>
      </c>
      <c r="C44" s="12"/>
    </row>
    <row r="45" spans="1:4" x14ac:dyDescent="0.25">
      <c r="B45" s="12" t="s">
        <v>568</v>
      </c>
      <c r="C45" s="12"/>
    </row>
    <row r="46" spans="1:4" x14ac:dyDescent="0.25">
      <c r="B46" s="12" t="s">
        <v>479</v>
      </c>
      <c r="C46" s="12"/>
    </row>
    <row r="47" spans="1:4" x14ac:dyDescent="0.25">
      <c r="B47" s="12" t="s">
        <v>465</v>
      </c>
      <c r="C47" s="12"/>
    </row>
    <row r="48" spans="1:4" ht="15.75" thickBot="1" x14ac:dyDescent="0.3">
      <c r="B48" s="10" t="s">
        <v>16</v>
      </c>
      <c r="D48" s="74">
        <f>SUM(D42:D47)</f>
        <v>0</v>
      </c>
    </row>
    <row r="49" spans="1:4" ht="15.75" thickTop="1" x14ac:dyDescent="0.25"/>
    <row r="50" spans="1:4" x14ac:dyDescent="0.25">
      <c r="A50" s="10" t="s">
        <v>504</v>
      </c>
    </row>
    <row r="51" spans="1:4" x14ac:dyDescent="0.25">
      <c r="A51" s="10" t="s">
        <v>129</v>
      </c>
    </row>
    <row r="52" spans="1:4" x14ac:dyDescent="0.25">
      <c r="B52" s="12" t="s">
        <v>67</v>
      </c>
      <c r="C52" s="12"/>
    </row>
    <row r="53" spans="1:4" x14ac:dyDescent="0.25">
      <c r="B53" s="12" t="s">
        <v>569</v>
      </c>
      <c r="C53" s="12"/>
    </row>
    <row r="54" spans="1:4" x14ac:dyDescent="0.25">
      <c r="B54" s="12" t="s">
        <v>160</v>
      </c>
      <c r="C54" s="12"/>
    </row>
    <row r="55" spans="1:4" x14ac:dyDescent="0.25">
      <c r="B55" s="12" t="s">
        <v>161</v>
      </c>
      <c r="C55" s="12"/>
    </row>
    <row r="56" spans="1:4" x14ac:dyDescent="0.25">
      <c r="B56" s="12" t="s">
        <v>466</v>
      </c>
      <c r="C56" s="12"/>
    </row>
    <row r="57" spans="1:4" x14ac:dyDescent="0.25">
      <c r="B57" s="12" t="s">
        <v>472</v>
      </c>
      <c r="C57" s="12"/>
    </row>
    <row r="58" spans="1:4" x14ac:dyDescent="0.25">
      <c r="B58" s="12" t="s">
        <v>68</v>
      </c>
      <c r="C58" s="12"/>
    </row>
    <row r="59" spans="1:4" ht="15.75" thickBot="1" x14ac:dyDescent="0.3">
      <c r="B59" s="10" t="s">
        <v>16</v>
      </c>
      <c r="D59" s="74">
        <f>SUM(D52:D58)</f>
        <v>0</v>
      </c>
    </row>
    <row r="60" spans="1:4" ht="15.75" thickTop="1" x14ac:dyDescent="0.25"/>
    <row r="61" spans="1:4" x14ac:dyDescent="0.25">
      <c r="A61" s="10" t="s">
        <v>505</v>
      </c>
    </row>
    <row r="62" spans="1:4" x14ac:dyDescent="0.25">
      <c r="A62" s="10" t="s">
        <v>454</v>
      </c>
    </row>
    <row r="63" spans="1:4" x14ac:dyDescent="0.25">
      <c r="B63" s="13" t="s">
        <v>58</v>
      </c>
      <c r="C63" s="13"/>
    </row>
    <row r="64" spans="1:4" x14ac:dyDescent="0.25">
      <c r="B64" s="13" t="s">
        <v>59</v>
      </c>
      <c r="C64" s="13"/>
    </row>
    <row r="65" spans="2:4" x14ac:dyDescent="0.25">
      <c r="B65" s="13" t="s">
        <v>600</v>
      </c>
      <c r="C65" s="13"/>
    </row>
    <row r="66" spans="2:4" x14ac:dyDescent="0.25">
      <c r="B66" s="12" t="s">
        <v>60</v>
      </c>
      <c r="C66" s="12"/>
    </row>
    <row r="67" spans="2:4" x14ac:dyDescent="0.25">
      <c r="B67" s="12" t="s">
        <v>61</v>
      </c>
      <c r="C67" s="12"/>
    </row>
    <row r="68" spans="2:4" x14ac:dyDescent="0.25">
      <c r="B68" s="12" t="s">
        <v>62</v>
      </c>
      <c r="C68" s="12"/>
    </row>
    <row r="69" spans="2:4" x14ac:dyDescent="0.25">
      <c r="B69" s="12" t="s">
        <v>63</v>
      </c>
      <c r="C69" s="12"/>
    </row>
    <row r="70" spans="2:4" x14ac:dyDescent="0.25">
      <c r="B70" s="12" t="s">
        <v>64</v>
      </c>
      <c r="C70" s="12"/>
    </row>
    <row r="71" spans="2:4" x14ac:dyDescent="0.25">
      <c r="B71" s="12" t="s">
        <v>65</v>
      </c>
      <c r="C71" s="12"/>
    </row>
    <row r="72" spans="2:4" x14ac:dyDescent="0.25">
      <c r="B72" s="12" t="s">
        <v>450</v>
      </c>
      <c r="C72" s="12"/>
    </row>
    <row r="73" spans="2:4" x14ac:dyDescent="0.25">
      <c r="B73" s="12" t="s">
        <v>66</v>
      </c>
      <c r="C73" s="12"/>
    </row>
    <row r="74" spans="2:4" x14ac:dyDescent="0.25">
      <c r="B74" s="12" t="s">
        <v>476</v>
      </c>
      <c r="C74" s="12"/>
    </row>
    <row r="75" spans="2:4" x14ac:dyDescent="0.25">
      <c r="B75" s="12" t="s">
        <v>165</v>
      </c>
      <c r="C75" s="12"/>
    </row>
    <row r="76" spans="2:4" x14ac:dyDescent="0.25">
      <c r="B76" s="12" t="s">
        <v>164</v>
      </c>
      <c r="C76" s="12"/>
    </row>
    <row r="77" spans="2:4" x14ac:dyDescent="0.25">
      <c r="B77" s="12" t="s">
        <v>162</v>
      </c>
      <c r="C77" s="12"/>
    </row>
    <row r="78" spans="2:4" x14ac:dyDescent="0.25">
      <c r="B78" s="12" t="s">
        <v>570</v>
      </c>
      <c r="C78" s="12"/>
    </row>
    <row r="79" spans="2:4" ht="15.75" thickBot="1" x14ac:dyDescent="0.3">
      <c r="B79" s="10" t="s">
        <v>16</v>
      </c>
      <c r="D79" s="74">
        <f>SUM(D63:D78)</f>
        <v>0</v>
      </c>
    </row>
    <row r="80" spans="2:4" ht="15.75" thickTop="1" x14ac:dyDescent="0.25"/>
    <row r="81" spans="1:4" x14ac:dyDescent="0.25">
      <c r="A81" s="10" t="s">
        <v>506</v>
      </c>
    </row>
    <row r="82" spans="1:4" x14ac:dyDescent="0.25">
      <c r="A82" s="10" t="s">
        <v>130</v>
      </c>
    </row>
    <row r="83" spans="1:4" x14ac:dyDescent="0.25">
      <c r="B83" s="12" t="s">
        <v>80</v>
      </c>
      <c r="C83" s="12"/>
    </row>
    <row r="84" spans="1:4" x14ac:dyDescent="0.25">
      <c r="B84" s="12" t="s">
        <v>601</v>
      </c>
      <c r="C84" s="12"/>
    </row>
    <row r="85" spans="1:4" x14ac:dyDescent="0.25">
      <c r="B85" s="12" t="s">
        <v>602</v>
      </c>
      <c r="C85" s="12"/>
    </row>
    <row r="86" spans="1:4" x14ac:dyDescent="0.25">
      <c r="B86" s="12" t="s">
        <v>81</v>
      </c>
      <c r="C86" s="12"/>
    </row>
    <row r="87" spans="1:4" x14ac:dyDescent="0.25">
      <c r="B87" s="12" t="s">
        <v>82</v>
      </c>
      <c r="C87" s="12"/>
    </row>
    <row r="88" spans="1:4" x14ac:dyDescent="0.25">
      <c r="B88" s="12" t="s">
        <v>477</v>
      </c>
      <c r="C88" s="12"/>
    </row>
    <row r="89" spans="1:4" ht="15.75" thickBot="1" x14ac:dyDescent="0.3">
      <c r="B89" s="10" t="s">
        <v>16</v>
      </c>
      <c r="D89" s="74">
        <f>SUM(D83:D88)</f>
        <v>0</v>
      </c>
    </row>
    <row r="90" spans="1:4" ht="15.75" thickTop="1" x14ac:dyDescent="0.25"/>
    <row r="91" spans="1:4" x14ac:dyDescent="0.25">
      <c r="A91" s="10" t="s">
        <v>507</v>
      </c>
    </row>
    <row r="92" spans="1:4" x14ac:dyDescent="0.25">
      <c r="A92" s="10" t="s">
        <v>131</v>
      </c>
    </row>
    <row r="94" spans="1:4" ht="15.75" thickBot="1" x14ac:dyDescent="0.3">
      <c r="B94" s="10" t="s">
        <v>16</v>
      </c>
      <c r="D94" s="74">
        <f>SUM(D93)</f>
        <v>0</v>
      </c>
    </row>
    <row r="95" spans="1:4" ht="15.75" thickTop="1" x14ac:dyDescent="0.25"/>
    <row r="96" spans="1:4" x14ac:dyDescent="0.25">
      <c r="A96" s="10" t="s">
        <v>263</v>
      </c>
    </row>
    <row r="97" spans="1:4" x14ac:dyDescent="0.25">
      <c r="A97" s="10" t="s">
        <v>128</v>
      </c>
    </row>
    <row r="98" spans="1:4" x14ac:dyDescent="0.25">
      <c r="B98" s="12" t="s">
        <v>48</v>
      </c>
      <c r="C98" s="12"/>
    </row>
    <row r="99" spans="1:4" x14ac:dyDescent="0.25">
      <c r="B99" s="12" t="s">
        <v>561</v>
      </c>
      <c r="C99" s="12"/>
    </row>
    <row r="100" spans="1:4" x14ac:dyDescent="0.25">
      <c r="B100" s="12" t="s">
        <v>562</v>
      </c>
      <c r="C100" s="12"/>
    </row>
    <row r="101" spans="1:4" x14ac:dyDescent="0.25">
      <c r="B101" s="12" t="s">
        <v>571</v>
      </c>
      <c r="C101" s="12"/>
    </row>
    <row r="102" spans="1:4" x14ac:dyDescent="0.25">
      <c r="B102" s="12" t="s">
        <v>561</v>
      </c>
      <c r="C102" s="12"/>
    </row>
    <row r="103" spans="1:4" x14ac:dyDescent="0.25">
      <c r="B103" s="12" t="s">
        <v>562</v>
      </c>
      <c r="C103" s="12"/>
    </row>
    <row r="104" spans="1:4" ht="15.75" thickBot="1" x14ac:dyDescent="0.3">
      <c r="B104" s="10" t="s">
        <v>16</v>
      </c>
      <c r="D104" s="74">
        <f>SUM(D98:D101)</f>
        <v>0</v>
      </c>
    </row>
    <row r="105" spans="1:4" ht="15.75" thickTop="1" x14ac:dyDescent="0.25"/>
    <row r="106" spans="1:4" x14ac:dyDescent="0.25">
      <c r="A106" s="10" t="s">
        <v>264</v>
      </c>
    </row>
    <row r="107" spans="1:4" x14ac:dyDescent="0.25">
      <c r="A107" s="10" t="s">
        <v>11</v>
      </c>
    </row>
    <row r="108" spans="1:4" x14ac:dyDescent="0.25">
      <c r="B108" s="12" t="s">
        <v>83</v>
      </c>
      <c r="C108" s="12"/>
    </row>
    <row r="109" spans="1:4" x14ac:dyDescent="0.25">
      <c r="B109" s="12" t="s">
        <v>84</v>
      </c>
      <c r="C109" s="12"/>
    </row>
    <row r="110" spans="1:4" ht="15.75" thickBot="1" x14ac:dyDescent="0.3">
      <c r="B110" s="10" t="s">
        <v>16</v>
      </c>
      <c r="D110" s="74">
        <f>SUM(D108:D109)</f>
        <v>0</v>
      </c>
    </row>
    <row r="111" spans="1:4" ht="15.75" thickTop="1" x14ac:dyDescent="0.25"/>
    <row r="112" spans="1:4" x14ac:dyDescent="0.25">
      <c r="A112" s="10" t="s">
        <v>265</v>
      </c>
    </row>
    <row r="113" spans="1:4" x14ac:dyDescent="0.25">
      <c r="A113" s="10" t="s">
        <v>12</v>
      </c>
    </row>
    <row r="114" spans="1:4" x14ac:dyDescent="0.25">
      <c r="B114" s="12" t="s">
        <v>603</v>
      </c>
      <c r="C114" s="12"/>
    </row>
    <row r="115" spans="1:4" x14ac:dyDescent="0.25">
      <c r="B115" s="12" t="s">
        <v>69</v>
      </c>
      <c r="C115" s="12"/>
    </row>
    <row r="116" spans="1:4" x14ac:dyDescent="0.25">
      <c r="B116" s="12" t="s">
        <v>70</v>
      </c>
      <c r="C116" s="12"/>
    </row>
    <row r="117" spans="1:4" x14ac:dyDescent="0.25">
      <c r="B117" s="12" t="s">
        <v>71</v>
      </c>
      <c r="C117" s="12"/>
    </row>
    <row r="118" spans="1:4" x14ac:dyDescent="0.25">
      <c r="B118" s="12" t="s">
        <v>73</v>
      </c>
      <c r="C118" s="12"/>
    </row>
    <row r="119" spans="1:4" x14ac:dyDescent="0.25">
      <c r="B119" s="12" t="s">
        <v>74</v>
      </c>
      <c r="C119" s="12"/>
    </row>
    <row r="120" spans="1:4" x14ac:dyDescent="0.25">
      <c r="B120" s="12" t="s">
        <v>75</v>
      </c>
      <c r="C120" s="12"/>
    </row>
    <row r="121" spans="1:4" x14ac:dyDescent="0.25">
      <c r="B121" s="12" t="s">
        <v>604</v>
      </c>
      <c r="C121" s="12"/>
    </row>
    <row r="122" spans="1:4" x14ac:dyDescent="0.25">
      <c r="B122" s="12" t="s">
        <v>76</v>
      </c>
      <c r="C122" s="12"/>
    </row>
    <row r="123" spans="1:4" x14ac:dyDescent="0.25">
      <c r="B123" s="14" t="s">
        <v>370</v>
      </c>
      <c r="C123" s="14"/>
    </row>
    <row r="124" spans="1:4" x14ac:dyDescent="0.25">
      <c r="B124" s="12" t="s">
        <v>77</v>
      </c>
      <c r="C124" s="12"/>
    </row>
    <row r="125" spans="1:4" x14ac:dyDescent="0.25">
      <c r="B125" s="12" t="s">
        <v>78</v>
      </c>
      <c r="C125" s="12"/>
    </row>
    <row r="126" spans="1:4" x14ac:dyDescent="0.25">
      <c r="B126" s="12" t="s">
        <v>79</v>
      </c>
      <c r="C126" s="12"/>
    </row>
    <row r="127" spans="1:4" ht="15.75" thickBot="1" x14ac:dyDescent="0.3">
      <c r="B127" s="10" t="s">
        <v>16</v>
      </c>
      <c r="D127" s="74">
        <f>SUM(D114:D126)</f>
        <v>0</v>
      </c>
    </row>
    <row r="128" spans="1:4" ht="15.75" thickTop="1" x14ac:dyDescent="0.25"/>
    <row r="129" spans="1:4" x14ac:dyDescent="0.25">
      <c r="A129" s="10" t="s">
        <v>508</v>
      </c>
    </row>
    <row r="130" spans="1:4" x14ac:dyDescent="0.25">
      <c r="A130" s="10" t="s">
        <v>133</v>
      </c>
    </row>
    <row r="131" spans="1:4" x14ac:dyDescent="0.25">
      <c r="B131" s="12" t="s">
        <v>55</v>
      </c>
      <c r="C131" s="12"/>
    </row>
    <row r="132" spans="1:4" x14ac:dyDescent="0.25">
      <c r="B132" s="12" t="s">
        <v>56</v>
      </c>
      <c r="C132" s="12"/>
    </row>
    <row r="133" spans="1:4" x14ac:dyDescent="0.25">
      <c r="B133" s="12" t="s">
        <v>356</v>
      </c>
      <c r="C133" s="12"/>
    </row>
    <row r="134" spans="1:4" x14ac:dyDescent="0.25">
      <c r="B134" s="12" t="s">
        <v>57</v>
      </c>
      <c r="C134" s="12"/>
    </row>
    <row r="135" spans="1:4" x14ac:dyDescent="0.25">
      <c r="B135" s="12" t="s">
        <v>357</v>
      </c>
      <c r="C135" s="12"/>
    </row>
    <row r="136" spans="1:4" x14ac:dyDescent="0.25">
      <c r="B136" s="12" t="s">
        <v>376</v>
      </c>
      <c r="C136" s="12"/>
    </row>
    <row r="137" spans="1:4" x14ac:dyDescent="0.25">
      <c r="B137" s="12" t="s">
        <v>7</v>
      </c>
      <c r="C137" s="12"/>
    </row>
    <row r="138" spans="1:4" ht="15.75" thickBot="1" x14ac:dyDescent="0.3">
      <c r="B138" s="10" t="s">
        <v>16</v>
      </c>
      <c r="D138" s="74">
        <f>SUM(D131:D137)</f>
        <v>0</v>
      </c>
    </row>
    <row r="139" spans="1:4" ht="15.75" thickTop="1" x14ac:dyDescent="0.25"/>
    <row r="140" spans="1:4" x14ac:dyDescent="0.25">
      <c r="A140" s="10" t="s">
        <v>266</v>
      </c>
    </row>
    <row r="141" spans="1:4" x14ac:dyDescent="0.25">
      <c r="A141" s="10" t="s">
        <v>355</v>
      </c>
    </row>
    <row r="142" spans="1:4" x14ac:dyDescent="0.25">
      <c r="A142" s="50" t="s">
        <v>33</v>
      </c>
      <c r="B142" s="10" t="s">
        <v>186</v>
      </c>
    </row>
    <row r="143" spans="1:4" x14ac:dyDescent="0.25">
      <c r="A143" s="63"/>
      <c r="B143" s="12" t="s">
        <v>335</v>
      </c>
    </row>
    <row r="144" spans="1:4" x14ac:dyDescent="0.25">
      <c r="A144" s="63"/>
      <c r="B144" s="12" t="s">
        <v>336</v>
      </c>
    </row>
    <row r="145" spans="1:4" x14ac:dyDescent="0.25">
      <c r="A145" s="63"/>
      <c r="B145" s="65" t="s">
        <v>377</v>
      </c>
      <c r="D145" s="75">
        <f>SUM(D143:D144)</f>
        <v>0</v>
      </c>
    </row>
    <row r="146" spans="1:4" x14ac:dyDescent="0.25">
      <c r="A146" s="50" t="s">
        <v>34</v>
      </c>
      <c r="B146" s="10" t="s">
        <v>134</v>
      </c>
    </row>
    <row r="147" spans="1:4" x14ac:dyDescent="0.25">
      <c r="B147" s="12" t="s">
        <v>86</v>
      </c>
    </row>
    <row r="148" spans="1:4" x14ac:dyDescent="0.25">
      <c r="B148" s="12" t="s">
        <v>87</v>
      </c>
    </row>
    <row r="149" spans="1:4" x14ac:dyDescent="0.25">
      <c r="B149" s="12" t="s">
        <v>475</v>
      </c>
    </row>
    <row r="150" spans="1:4" x14ac:dyDescent="0.25">
      <c r="B150" s="12" t="s">
        <v>358</v>
      </c>
    </row>
    <row r="151" spans="1:4" x14ac:dyDescent="0.25">
      <c r="B151" s="12" t="s">
        <v>72</v>
      </c>
    </row>
    <row r="152" spans="1:4" x14ac:dyDescent="0.25">
      <c r="B152" s="12" t="s">
        <v>88</v>
      </c>
    </row>
    <row r="153" spans="1:4" x14ac:dyDescent="0.25">
      <c r="B153" s="12" t="s">
        <v>605</v>
      </c>
    </row>
    <row r="154" spans="1:4" x14ac:dyDescent="0.25">
      <c r="B154" s="14" t="s">
        <v>89</v>
      </c>
    </row>
    <row r="155" spans="1:4" x14ac:dyDescent="0.25">
      <c r="B155" s="12" t="s">
        <v>90</v>
      </c>
    </row>
    <row r="156" spans="1:4" x14ac:dyDescent="0.25">
      <c r="B156" s="12" t="s">
        <v>91</v>
      </c>
    </row>
    <row r="157" spans="1:4" x14ac:dyDescent="0.25">
      <c r="B157" s="12" t="s">
        <v>456</v>
      </c>
    </row>
    <row r="158" spans="1:4" x14ac:dyDescent="0.25">
      <c r="B158" s="12" t="s">
        <v>371</v>
      </c>
    </row>
    <row r="159" spans="1:4" x14ac:dyDescent="0.25">
      <c r="B159" s="65" t="s">
        <v>378</v>
      </c>
      <c r="C159" s="12"/>
      <c r="D159" s="75">
        <f>SUM(D147:D158)</f>
        <v>0</v>
      </c>
    </row>
    <row r="160" spans="1:4" ht="15.75" thickBot="1" x14ac:dyDescent="0.3">
      <c r="B160" s="10" t="s">
        <v>363</v>
      </c>
      <c r="D160" s="74">
        <f>D145+D159</f>
        <v>0</v>
      </c>
    </row>
    <row r="161" spans="1:4" ht="15.75" thickTop="1" x14ac:dyDescent="0.25"/>
    <row r="162" spans="1:4" x14ac:dyDescent="0.25">
      <c r="A162" s="10" t="s">
        <v>267</v>
      </c>
    </row>
    <row r="163" spans="1:4" x14ac:dyDescent="0.25">
      <c r="A163" s="10" t="s">
        <v>135</v>
      </c>
    </row>
    <row r="164" spans="1:4" x14ac:dyDescent="0.25">
      <c r="B164" s="12" t="s">
        <v>85</v>
      </c>
      <c r="C164" s="12"/>
    </row>
    <row r="165" spans="1:4" x14ac:dyDescent="0.25">
      <c r="B165" s="12" t="s">
        <v>163</v>
      </c>
      <c r="C165" s="12"/>
    </row>
    <row r="166" spans="1:4" ht="15.75" thickBot="1" x14ac:dyDescent="0.3">
      <c r="B166" s="10" t="s">
        <v>16</v>
      </c>
      <c r="D166" s="74">
        <f>SUM(D164:D165)</f>
        <v>0</v>
      </c>
    </row>
    <row r="167" spans="1:4" ht="15.75" thickTop="1" x14ac:dyDescent="0.25"/>
    <row r="169" spans="1:4" x14ac:dyDescent="0.25">
      <c r="A169" s="55" t="s">
        <v>1</v>
      </c>
      <c r="B169" s="56"/>
      <c r="C169" s="56"/>
      <c r="D169" s="72" t="s">
        <v>2</v>
      </c>
    </row>
    <row r="170" spans="1:4" ht="9" customHeight="1" x14ac:dyDescent="0.25"/>
    <row r="171" spans="1:4" x14ac:dyDescent="0.25">
      <c r="A171" s="10" t="s">
        <v>268</v>
      </c>
    </row>
    <row r="172" spans="1:4" x14ac:dyDescent="0.25">
      <c r="A172" s="10" t="s">
        <v>25</v>
      </c>
    </row>
    <row r="173" spans="1:4" x14ac:dyDescent="0.25">
      <c r="B173" s="12" t="s">
        <v>366</v>
      </c>
    </row>
    <row r="174" spans="1:4" x14ac:dyDescent="0.25">
      <c r="B174" s="12" t="s">
        <v>367</v>
      </c>
    </row>
    <row r="175" spans="1:4" x14ac:dyDescent="0.25">
      <c r="B175" s="12" t="s">
        <v>446</v>
      </c>
    </row>
    <row r="176" spans="1:4" x14ac:dyDescent="0.25">
      <c r="B176" s="12" t="s">
        <v>368</v>
      </c>
    </row>
    <row r="177" spans="1:4" x14ac:dyDescent="0.25">
      <c r="B177" s="12" t="s">
        <v>369</v>
      </c>
    </row>
    <row r="178" spans="1:4" x14ac:dyDescent="0.25">
      <c r="B178" s="12" t="s">
        <v>109</v>
      </c>
      <c r="C178" s="12"/>
    </row>
    <row r="179" spans="1:4" x14ac:dyDescent="0.25">
      <c r="B179" s="12" t="s">
        <v>606</v>
      </c>
      <c r="C179" s="12"/>
    </row>
    <row r="180" spans="1:4" x14ac:dyDescent="0.25">
      <c r="B180" s="12" t="s">
        <v>53</v>
      </c>
      <c r="C180" s="12"/>
    </row>
    <row r="181" spans="1:4" x14ac:dyDescent="0.25">
      <c r="B181" s="12" t="s">
        <v>471</v>
      </c>
      <c r="C181" s="12"/>
    </row>
    <row r="182" spans="1:4" ht="15.75" thickBot="1" x14ac:dyDescent="0.3">
      <c r="B182" s="10" t="s">
        <v>16</v>
      </c>
      <c r="D182" s="74">
        <f>SUM(D173:D181)</f>
        <v>0</v>
      </c>
    </row>
    <row r="183" spans="1:4" ht="15.75" thickTop="1" x14ac:dyDescent="0.25"/>
    <row r="184" spans="1:4" x14ac:dyDescent="0.25">
      <c r="A184" s="10" t="s">
        <v>269</v>
      </c>
    </row>
    <row r="185" spans="1:4" x14ac:dyDescent="0.25">
      <c r="A185" s="10" t="s">
        <v>24</v>
      </c>
    </row>
    <row r="186" spans="1:4" x14ac:dyDescent="0.25">
      <c r="B186" s="12" t="s">
        <v>369</v>
      </c>
      <c r="C186" s="12"/>
    </row>
    <row r="187" spans="1:4" x14ac:dyDescent="0.25">
      <c r="B187" s="12" t="s">
        <v>373</v>
      </c>
      <c r="C187" s="12"/>
    </row>
    <row r="188" spans="1:4" x14ac:dyDescent="0.25">
      <c r="B188" s="12" t="s">
        <v>607</v>
      </c>
      <c r="C188" s="12"/>
    </row>
    <row r="189" spans="1:4" x14ac:dyDescent="0.25">
      <c r="B189" s="12" t="s">
        <v>111</v>
      </c>
      <c r="C189" s="12"/>
    </row>
    <row r="190" spans="1:4" x14ac:dyDescent="0.25">
      <c r="B190" s="12" t="s">
        <v>374</v>
      </c>
      <c r="C190" s="12"/>
    </row>
    <row r="191" spans="1:4" x14ac:dyDescent="0.25">
      <c r="B191" s="12" t="s">
        <v>608</v>
      </c>
      <c r="C191" s="12"/>
    </row>
    <row r="192" spans="1:4" x14ac:dyDescent="0.25">
      <c r="B192" s="12" t="s">
        <v>112</v>
      </c>
      <c r="C192" s="12"/>
    </row>
    <row r="193" spans="1:4" ht="15.75" thickBot="1" x14ac:dyDescent="0.3">
      <c r="B193" s="10" t="s">
        <v>16</v>
      </c>
      <c r="D193" s="74">
        <f>SUM(D186:D192)</f>
        <v>0</v>
      </c>
    </row>
    <row r="194" spans="1:4" ht="15.75" thickTop="1" x14ac:dyDescent="0.25"/>
    <row r="195" spans="1:4" x14ac:dyDescent="0.25">
      <c r="A195" s="10" t="s">
        <v>270</v>
      </c>
    </row>
    <row r="196" spans="1:4" x14ac:dyDescent="0.25">
      <c r="A196" s="10" t="s">
        <v>23</v>
      </c>
    </row>
    <row r="197" spans="1:4" x14ac:dyDescent="0.25">
      <c r="B197" s="12" t="s">
        <v>110</v>
      </c>
      <c r="C197" s="12"/>
    </row>
    <row r="198" spans="1:4" x14ac:dyDescent="0.25">
      <c r="B198" s="12" t="s">
        <v>572</v>
      </c>
      <c r="C198" s="12"/>
    </row>
    <row r="199" spans="1:4" ht="15.75" thickBot="1" x14ac:dyDescent="0.3">
      <c r="B199" s="10" t="s">
        <v>16</v>
      </c>
      <c r="D199" s="74">
        <f>SUM(D197:D198)</f>
        <v>0</v>
      </c>
    </row>
    <row r="200" spans="1:4" ht="15.75" thickTop="1" x14ac:dyDescent="0.25"/>
    <row r="201" spans="1:4" x14ac:dyDescent="0.25">
      <c r="A201" s="10" t="s">
        <v>509</v>
      </c>
    </row>
    <row r="202" spans="1:4" x14ac:dyDescent="0.25">
      <c r="A202" s="10" t="s">
        <v>136</v>
      </c>
    </row>
    <row r="203" spans="1:4" x14ac:dyDescent="0.25">
      <c r="B203" s="12" t="s">
        <v>467</v>
      </c>
      <c r="C203" s="12"/>
    </row>
    <row r="204" spans="1:4" x14ac:dyDescent="0.25">
      <c r="B204" s="12" t="s">
        <v>116</v>
      </c>
      <c r="C204" s="12"/>
    </row>
    <row r="205" spans="1:4" x14ac:dyDescent="0.25">
      <c r="B205" s="12" t="s">
        <v>481</v>
      </c>
      <c r="C205" s="12"/>
    </row>
    <row r="206" spans="1:4" x14ac:dyDescent="0.25">
      <c r="B206" s="12" t="s">
        <v>157</v>
      </c>
      <c r="C206" s="12"/>
    </row>
    <row r="207" spans="1:4" x14ac:dyDescent="0.25">
      <c r="B207" s="12" t="s">
        <v>609</v>
      </c>
      <c r="C207" s="12"/>
    </row>
    <row r="208" spans="1:4" x14ac:dyDescent="0.25">
      <c r="B208" s="12" t="s">
        <v>610</v>
      </c>
      <c r="C208" s="12"/>
    </row>
    <row r="209" spans="1:4" x14ac:dyDescent="0.25">
      <c r="B209" s="12" t="s">
        <v>392</v>
      </c>
      <c r="C209" s="12"/>
    </row>
    <row r="210" spans="1:4" x14ac:dyDescent="0.25">
      <c r="B210" s="12" t="s">
        <v>611</v>
      </c>
      <c r="C210" s="12"/>
    </row>
    <row r="211" spans="1:4" x14ac:dyDescent="0.25">
      <c r="B211" s="12" t="s">
        <v>473</v>
      </c>
      <c r="C211" s="12"/>
    </row>
    <row r="212" spans="1:4" ht="15.75" thickBot="1" x14ac:dyDescent="0.3">
      <c r="B212" s="10" t="s">
        <v>16</v>
      </c>
      <c r="D212" s="74">
        <f>SUM(D203:D211)</f>
        <v>0</v>
      </c>
    </row>
    <row r="213" spans="1:4" ht="15.75" thickTop="1" x14ac:dyDescent="0.25"/>
    <row r="214" spans="1:4" x14ac:dyDescent="0.25">
      <c r="A214" s="10" t="s">
        <v>510</v>
      </c>
    </row>
    <row r="215" spans="1:4" x14ac:dyDescent="0.25">
      <c r="A215" s="10" t="s">
        <v>455</v>
      </c>
    </row>
    <row r="216" spans="1:4" x14ac:dyDescent="0.25">
      <c r="B216" s="10" t="s">
        <v>469</v>
      </c>
    </row>
    <row r="217" spans="1:4" x14ac:dyDescent="0.25">
      <c r="B217" s="10" t="s">
        <v>470</v>
      </c>
    </row>
    <row r="218" spans="1:4" x14ac:dyDescent="0.25">
      <c r="B218" s="12" t="s">
        <v>382</v>
      </c>
      <c r="C218" s="12"/>
    </row>
    <row r="219" spans="1:4" x14ac:dyDescent="0.25">
      <c r="B219" s="12" t="s">
        <v>20</v>
      </c>
      <c r="C219" s="12"/>
    </row>
    <row r="220" spans="1:4" x14ac:dyDescent="0.25">
      <c r="B220" s="12" t="s">
        <v>449</v>
      </c>
      <c r="C220" s="12"/>
    </row>
    <row r="221" spans="1:4" x14ac:dyDescent="0.25">
      <c r="B221" s="12" t="s">
        <v>156</v>
      </c>
      <c r="C221" s="12"/>
    </row>
    <row r="222" spans="1:4" x14ac:dyDescent="0.25">
      <c r="B222" s="12" t="s">
        <v>482</v>
      </c>
      <c r="C222" s="12"/>
    </row>
    <row r="223" spans="1:4" x14ac:dyDescent="0.25">
      <c r="B223" s="12" t="s">
        <v>158</v>
      </c>
      <c r="C223" s="12"/>
    </row>
    <row r="224" spans="1:4" x14ac:dyDescent="0.25">
      <c r="B224" s="12" t="s">
        <v>159</v>
      </c>
      <c r="C224" s="12"/>
    </row>
    <row r="225" spans="2:3" x14ac:dyDescent="0.25">
      <c r="B225" s="12" t="s">
        <v>97</v>
      </c>
      <c r="C225" s="12"/>
    </row>
    <row r="226" spans="2:3" x14ac:dyDescent="0.25">
      <c r="B226" s="12" t="s">
        <v>98</v>
      </c>
      <c r="C226" s="12"/>
    </row>
    <row r="227" spans="2:3" x14ac:dyDescent="0.25">
      <c r="B227" s="12" t="s">
        <v>383</v>
      </c>
      <c r="C227" s="12"/>
    </row>
    <row r="228" spans="2:3" x14ac:dyDescent="0.25">
      <c r="B228" s="12" t="s">
        <v>612</v>
      </c>
      <c r="C228" s="12"/>
    </row>
    <row r="229" spans="2:3" x14ac:dyDescent="0.25">
      <c r="B229" s="12" t="s">
        <v>99</v>
      </c>
      <c r="C229" s="12"/>
    </row>
    <row r="230" spans="2:3" x14ac:dyDescent="0.25">
      <c r="B230" s="12" t="s">
        <v>387</v>
      </c>
      <c r="C230" s="12"/>
    </row>
    <row r="231" spans="2:3" x14ac:dyDescent="0.25">
      <c r="B231" s="12" t="s">
        <v>386</v>
      </c>
      <c r="C231" s="12"/>
    </row>
    <row r="232" spans="2:3" x14ac:dyDescent="0.25">
      <c r="B232" s="12" t="s">
        <v>385</v>
      </c>
      <c r="C232" s="12"/>
    </row>
    <row r="233" spans="2:3" x14ac:dyDescent="0.25">
      <c r="B233" s="12" t="s">
        <v>384</v>
      </c>
      <c r="C233" s="12"/>
    </row>
    <row r="234" spans="2:3" x14ac:dyDescent="0.25">
      <c r="B234" s="12" t="s">
        <v>101</v>
      </c>
      <c r="C234" s="12"/>
    </row>
    <row r="235" spans="2:3" x14ac:dyDescent="0.25">
      <c r="B235" s="12" t="s">
        <v>102</v>
      </c>
      <c r="C235" s="12"/>
    </row>
    <row r="236" spans="2:3" x14ac:dyDescent="0.25">
      <c r="B236" s="12" t="s">
        <v>103</v>
      </c>
      <c r="C236" s="12"/>
    </row>
    <row r="237" spans="2:3" x14ac:dyDescent="0.25">
      <c r="B237" s="12" t="s">
        <v>388</v>
      </c>
      <c r="C237" s="12"/>
    </row>
    <row r="238" spans="2:3" x14ac:dyDescent="0.25">
      <c r="B238" s="12" t="s">
        <v>389</v>
      </c>
      <c r="C238" s="12"/>
    </row>
    <row r="239" spans="2:3" x14ac:dyDescent="0.25">
      <c r="B239" s="12" t="s">
        <v>390</v>
      </c>
      <c r="C239" s="12"/>
    </row>
    <row r="240" spans="2:3" x14ac:dyDescent="0.25">
      <c r="B240" s="12" t="s">
        <v>117</v>
      </c>
      <c r="C240" s="12"/>
    </row>
    <row r="241" spans="1:4" x14ac:dyDescent="0.25">
      <c r="B241" s="12" t="s">
        <v>118</v>
      </c>
      <c r="C241" s="12"/>
    </row>
    <row r="242" spans="1:4" x14ac:dyDescent="0.25">
      <c r="B242" s="12" t="s">
        <v>391</v>
      </c>
      <c r="C242" s="12"/>
    </row>
    <row r="243" spans="1:4" x14ac:dyDescent="0.25">
      <c r="B243" s="12" t="s">
        <v>613</v>
      </c>
      <c r="C243" s="12"/>
    </row>
    <row r="244" spans="1:4" x14ac:dyDescent="0.25">
      <c r="B244" s="12" t="s">
        <v>468</v>
      </c>
      <c r="C244" s="12"/>
    </row>
    <row r="245" spans="1:4" x14ac:dyDescent="0.25">
      <c r="B245" s="12" t="s">
        <v>166</v>
      </c>
      <c r="C245" s="12"/>
    </row>
    <row r="246" spans="1:4" x14ac:dyDescent="0.25">
      <c r="B246" s="12" t="s">
        <v>108</v>
      </c>
      <c r="C246" s="12"/>
    </row>
    <row r="247" spans="1:4" x14ac:dyDescent="0.25">
      <c r="B247" s="12" t="s">
        <v>614</v>
      </c>
      <c r="C247" s="12"/>
    </row>
    <row r="248" spans="1:4" ht="15.75" thickBot="1" x14ac:dyDescent="0.3">
      <c r="B248" s="10" t="s">
        <v>16</v>
      </c>
      <c r="D248" s="74">
        <f>SUM(D218:D247)</f>
        <v>0</v>
      </c>
    </row>
    <row r="249" spans="1:4" ht="15.75" thickTop="1" x14ac:dyDescent="0.25"/>
    <row r="250" spans="1:4" x14ac:dyDescent="0.25">
      <c r="A250" s="10" t="s">
        <v>511</v>
      </c>
    </row>
    <row r="251" spans="1:4" x14ac:dyDescent="0.25">
      <c r="A251" s="10" t="s">
        <v>138</v>
      </c>
    </row>
    <row r="252" spans="1:4" x14ac:dyDescent="0.25">
      <c r="B252" s="12" t="s">
        <v>22</v>
      </c>
    </row>
    <row r="253" spans="1:4" x14ac:dyDescent="0.25">
      <c r="B253" s="12" t="s">
        <v>119</v>
      </c>
      <c r="C253" s="12"/>
    </row>
    <row r="254" spans="1:4" x14ac:dyDescent="0.25">
      <c r="B254" s="12" t="s">
        <v>616</v>
      </c>
      <c r="C254" s="12"/>
    </row>
    <row r="255" spans="1:4" x14ac:dyDescent="0.25">
      <c r="B255" s="12" t="s">
        <v>120</v>
      </c>
      <c r="C255" s="12"/>
    </row>
    <row r="256" spans="1:4" x14ac:dyDescent="0.25">
      <c r="B256" s="12" t="s">
        <v>121</v>
      </c>
      <c r="C256" s="12"/>
    </row>
    <row r="257" spans="1:4" x14ac:dyDescent="0.25">
      <c r="B257" s="12" t="s">
        <v>617</v>
      </c>
      <c r="C257" s="12"/>
    </row>
    <row r="258" spans="1:4" x14ac:dyDescent="0.25">
      <c r="B258" s="12" t="s">
        <v>515</v>
      </c>
      <c r="C258" s="12"/>
    </row>
    <row r="259" spans="1:4" x14ac:dyDescent="0.25">
      <c r="B259" s="12" t="s">
        <v>393</v>
      </c>
      <c r="C259" s="12"/>
    </row>
    <row r="260" spans="1:4" x14ac:dyDescent="0.25">
      <c r="B260" s="12" t="s">
        <v>394</v>
      </c>
      <c r="C260" s="12"/>
    </row>
    <row r="261" spans="1:4" x14ac:dyDescent="0.25">
      <c r="B261" s="12" t="s">
        <v>618</v>
      </c>
      <c r="C261" s="12"/>
    </row>
    <row r="262" spans="1:4" x14ac:dyDescent="0.25">
      <c r="B262" s="12" t="s">
        <v>122</v>
      </c>
      <c r="C262" s="12"/>
    </row>
    <row r="263" spans="1:4" ht="15.75" thickBot="1" x14ac:dyDescent="0.3">
      <c r="B263" s="10" t="s">
        <v>16</v>
      </c>
      <c r="D263" s="74">
        <f>SUM(D253:D262)</f>
        <v>0</v>
      </c>
    </row>
    <row r="264" spans="1:4" ht="15.75" thickTop="1" x14ac:dyDescent="0.25"/>
    <row r="265" spans="1:4" x14ac:dyDescent="0.25">
      <c r="A265" s="10" t="s">
        <v>512</v>
      </c>
    </row>
    <row r="266" spans="1:4" x14ac:dyDescent="0.25">
      <c r="A266" s="12" t="s">
        <v>139</v>
      </c>
    </row>
    <row r="267" spans="1:4" x14ac:dyDescent="0.25">
      <c r="A267" s="12"/>
      <c r="B267" s="12" t="s">
        <v>483</v>
      </c>
    </row>
    <row r="268" spans="1:4" x14ac:dyDescent="0.25">
      <c r="A268" s="12"/>
      <c r="B268" s="12" t="s">
        <v>619</v>
      </c>
    </row>
    <row r="269" spans="1:4" x14ac:dyDescent="0.25">
      <c r="A269" s="12"/>
      <c r="B269" s="12" t="s">
        <v>372</v>
      </c>
    </row>
    <row r="270" spans="1:4" x14ac:dyDescent="0.25">
      <c r="A270" s="12"/>
      <c r="B270" s="12" t="s">
        <v>147</v>
      </c>
    </row>
    <row r="271" spans="1:4" x14ac:dyDescent="0.25">
      <c r="A271" s="12"/>
      <c r="B271" s="12" t="s">
        <v>620</v>
      </c>
    </row>
    <row r="272" spans="1:4" x14ac:dyDescent="0.25">
      <c r="A272" s="12"/>
      <c r="B272" s="12" t="s">
        <v>148</v>
      </c>
    </row>
    <row r="273" spans="1:4" ht="15.75" thickBot="1" x14ac:dyDescent="0.3">
      <c r="B273" s="12" t="s">
        <v>16</v>
      </c>
      <c r="D273" s="74">
        <f>SUM(D267:D272)</f>
        <v>0</v>
      </c>
    </row>
    <row r="274" spans="1:4" ht="15.75" thickTop="1" x14ac:dyDescent="0.25"/>
    <row r="275" spans="1:4" x14ac:dyDescent="0.25">
      <c r="A275" s="10" t="s">
        <v>513</v>
      </c>
    </row>
    <row r="276" spans="1:4" x14ac:dyDescent="0.25">
      <c r="A276" s="10" t="s">
        <v>140</v>
      </c>
    </row>
    <row r="277" spans="1:4" x14ac:dyDescent="0.25">
      <c r="B277" s="12" t="s">
        <v>149</v>
      </c>
    </row>
    <row r="278" spans="1:4" x14ac:dyDescent="0.25">
      <c r="B278" s="12" t="s">
        <v>150</v>
      </c>
    </row>
    <row r="279" spans="1:4" x14ac:dyDescent="0.25">
      <c r="B279" s="12" t="s">
        <v>151</v>
      </c>
    </row>
    <row r="280" spans="1:4" x14ac:dyDescent="0.25">
      <c r="B280" s="12" t="s">
        <v>152</v>
      </c>
    </row>
    <row r="281" spans="1:4" x14ac:dyDescent="0.25">
      <c r="B281" s="12" t="s">
        <v>153</v>
      </c>
    </row>
    <row r="282" spans="1:4" ht="15.75" thickBot="1" x14ac:dyDescent="0.3">
      <c r="B282" s="10" t="s">
        <v>16</v>
      </c>
      <c r="D282" s="74">
        <f>SUM(D277:D281)</f>
        <v>0</v>
      </c>
    </row>
    <row r="283" spans="1:4" ht="15.75" thickTop="1" x14ac:dyDescent="0.25"/>
    <row r="284" spans="1:4" x14ac:dyDescent="0.25">
      <c r="A284" s="10" t="s">
        <v>514</v>
      </c>
    </row>
    <row r="285" spans="1:4" x14ac:dyDescent="0.25">
      <c r="A285" s="10" t="s">
        <v>445</v>
      </c>
    </row>
    <row r="286" spans="1:4" x14ac:dyDescent="0.25">
      <c r="B286" s="12" t="s">
        <v>167</v>
      </c>
    </row>
    <row r="287" spans="1:4" x14ac:dyDescent="0.25">
      <c r="B287" s="12" t="s">
        <v>385</v>
      </c>
    </row>
    <row r="288" spans="1:4" x14ac:dyDescent="0.25">
      <c r="B288" s="12" t="s">
        <v>447</v>
      </c>
    </row>
    <row r="289" spans="1:4" x14ac:dyDescent="0.25">
      <c r="B289" s="12" t="s">
        <v>382</v>
      </c>
    </row>
    <row r="290" spans="1:4" x14ac:dyDescent="0.25">
      <c r="B290" s="12" t="s">
        <v>387</v>
      </c>
    </row>
    <row r="291" spans="1:4" x14ac:dyDescent="0.25">
      <c r="B291" s="12" t="s">
        <v>448</v>
      </c>
    </row>
    <row r="292" spans="1:4" ht="15.75" thickBot="1" x14ac:dyDescent="0.3">
      <c r="B292" s="10" t="s">
        <v>16</v>
      </c>
      <c r="D292" s="74">
        <f>SUM(D286:D291)</f>
        <v>0</v>
      </c>
    </row>
    <row r="293" spans="1:4" ht="15.75" thickTop="1" x14ac:dyDescent="0.25"/>
    <row r="294" spans="1:4" x14ac:dyDescent="0.25">
      <c r="A294" s="10" t="s">
        <v>271</v>
      </c>
    </row>
    <row r="295" spans="1:4" x14ac:dyDescent="0.25">
      <c r="A295" s="10" t="s">
        <v>26</v>
      </c>
    </row>
    <row r="296" spans="1:4" x14ac:dyDescent="0.25">
      <c r="B296" s="12" t="s">
        <v>113</v>
      </c>
    </row>
    <row r="297" spans="1:4" x14ac:dyDescent="0.25">
      <c r="B297" s="12" t="s">
        <v>621</v>
      </c>
    </row>
    <row r="298" spans="1:4" x14ac:dyDescent="0.25">
      <c r="B298" s="12" t="s">
        <v>114</v>
      </c>
    </row>
    <row r="299" spans="1:4" x14ac:dyDescent="0.25">
      <c r="B299" s="12" t="s">
        <v>115</v>
      </c>
    </row>
    <row r="300" spans="1:4" x14ac:dyDescent="0.25">
      <c r="B300" s="12" t="s">
        <v>375</v>
      </c>
    </row>
    <row r="301" spans="1:4" x14ac:dyDescent="0.25">
      <c r="B301" s="12" t="s">
        <v>622</v>
      </c>
      <c r="C301" s="12"/>
    </row>
    <row r="302" spans="1:4" x14ac:dyDescent="0.25">
      <c r="B302" s="12" t="s">
        <v>7</v>
      </c>
      <c r="C302" s="12"/>
    </row>
    <row r="303" spans="1:4" ht="15.75" thickBot="1" x14ac:dyDescent="0.3">
      <c r="B303" s="10" t="s">
        <v>16</v>
      </c>
      <c r="D303" s="74">
        <f>SUM(D296:D302)</f>
        <v>0</v>
      </c>
    </row>
    <row r="304" spans="1:4" ht="15.75" thickTop="1" x14ac:dyDescent="0.25"/>
    <row r="305" spans="1:4" x14ac:dyDescent="0.25">
      <c r="A305" s="10" t="s">
        <v>272</v>
      </c>
      <c r="B305" s="12"/>
      <c r="C305" s="12"/>
    </row>
    <row r="306" spans="1:4" x14ac:dyDescent="0.25">
      <c r="A306" s="10" t="s">
        <v>28</v>
      </c>
    </row>
    <row r="307" spans="1:4" x14ac:dyDescent="0.25">
      <c r="B307" s="12" t="s">
        <v>123</v>
      </c>
      <c r="C307" s="12"/>
    </row>
    <row r="308" spans="1:4" x14ac:dyDescent="0.25">
      <c r="B308" s="12" t="s">
        <v>141</v>
      </c>
      <c r="C308" s="12"/>
    </row>
    <row r="309" spans="1:4" x14ac:dyDescent="0.25">
      <c r="B309" s="12" t="s">
        <v>142</v>
      </c>
      <c r="C309" s="12"/>
    </row>
    <row r="310" spans="1:4" x14ac:dyDescent="0.25">
      <c r="B310" s="12" t="s">
        <v>124</v>
      </c>
      <c r="C310" s="12"/>
    </row>
    <row r="311" spans="1:4" ht="15.75" thickBot="1" x14ac:dyDescent="0.3">
      <c r="B311" s="10" t="s">
        <v>16</v>
      </c>
      <c r="D311" s="74">
        <f>SUM(D307:D310)</f>
        <v>0</v>
      </c>
    </row>
    <row r="312" spans="1:4" ht="15.75" thickTop="1" x14ac:dyDescent="0.25"/>
    <row r="313" spans="1:4" x14ac:dyDescent="0.25">
      <c r="A313" s="10" t="s">
        <v>273</v>
      </c>
    </row>
    <row r="314" spans="1:4" x14ac:dyDescent="0.25">
      <c r="A314" s="10" t="s">
        <v>32</v>
      </c>
    </row>
    <row r="315" spans="1:4" x14ac:dyDescent="0.25">
      <c r="B315" s="12" t="s">
        <v>327</v>
      </c>
      <c r="C315" s="12"/>
    </row>
    <row r="316" spans="1:4" x14ac:dyDescent="0.25">
      <c r="B316" s="12" t="s">
        <v>92</v>
      </c>
      <c r="C316" s="12"/>
    </row>
    <row r="317" spans="1:4" x14ac:dyDescent="0.25">
      <c r="B317" s="12" t="s">
        <v>93</v>
      </c>
      <c r="C317" s="12"/>
    </row>
    <row r="318" spans="1:4" x14ac:dyDescent="0.25">
      <c r="B318" s="12" t="s">
        <v>94</v>
      </c>
      <c r="C318" s="12"/>
    </row>
    <row r="319" spans="1:4" x14ac:dyDescent="0.25">
      <c r="B319" s="12" t="s">
        <v>395</v>
      </c>
      <c r="C319" s="12"/>
    </row>
    <row r="320" spans="1:4" x14ac:dyDescent="0.25">
      <c r="B320" s="12" t="s">
        <v>95</v>
      </c>
      <c r="C320" s="12"/>
    </row>
    <row r="321" spans="2:3" x14ac:dyDescent="0.25">
      <c r="B321" s="12" t="s">
        <v>96</v>
      </c>
      <c r="C321" s="12"/>
    </row>
    <row r="322" spans="2:3" x14ac:dyDescent="0.25">
      <c r="B322" s="12" t="s">
        <v>97</v>
      </c>
      <c r="C322" s="12"/>
    </row>
    <row r="323" spans="2:3" x14ac:dyDescent="0.25">
      <c r="B323" s="12" t="s">
        <v>98</v>
      </c>
      <c r="C323" s="12"/>
    </row>
    <row r="324" spans="2:3" x14ac:dyDescent="0.25">
      <c r="B324" s="12" t="s">
        <v>383</v>
      </c>
      <c r="C324" s="12"/>
    </row>
    <row r="325" spans="2:3" x14ac:dyDescent="0.25">
      <c r="B325" s="12" t="s">
        <v>612</v>
      </c>
      <c r="C325" s="12"/>
    </row>
    <row r="326" spans="2:3" x14ac:dyDescent="0.25">
      <c r="B326" s="12" t="s">
        <v>154</v>
      </c>
      <c r="C326" s="12"/>
    </row>
    <row r="327" spans="2:3" x14ac:dyDescent="0.25">
      <c r="B327" s="12" t="s">
        <v>99</v>
      </c>
      <c r="C327" s="12"/>
    </row>
    <row r="328" spans="2:3" x14ac:dyDescent="0.25">
      <c r="B328" s="12" t="s">
        <v>387</v>
      </c>
      <c r="C328" s="12"/>
    </row>
    <row r="329" spans="2:3" x14ac:dyDescent="0.25">
      <c r="B329" s="15" t="s">
        <v>396</v>
      </c>
      <c r="C329" s="15"/>
    </row>
    <row r="330" spans="2:3" x14ac:dyDescent="0.25">
      <c r="B330" s="15" t="s">
        <v>397</v>
      </c>
      <c r="C330" s="15"/>
    </row>
    <row r="331" spans="2:3" x14ac:dyDescent="0.25">
      <c r="B331" s="12" t="s">
        <v>384</v>
      </c>
      <c r="C331" s="12"/>
    </row>
    <row r="332" spans="2:3" x14ac:dyDescent="0.25">
      <c r="B332" s="12" t="s">
        <v>100</v>
      </c>
      <c r="C332" s="12"/>
    </row>
    <row r="333" spans="2:3" x14ac:dyDescent="0.25">
      <c r="B333" s="12" t="s">
        <v>101</v>
      </c>
      <c r="C333" s="12"/>
    </row>
    <row r="334" spans="2:3" x14ac:dyDescent="0.25">
      <c r="B334" s="12" t="s">
        <v>102</v>
      </c>
      <c r="C334" s="12"/>
    </row>
    <row r="335" spans="2:3" x14ac:dyDescent="0.25">
      <c r="B335" s="12" t="s">
        <v>103</v>
      </c>
      <c r="C335" s="12"/>
    </row>
    <row r="336" spans="2:3" x14ac:dyDescent="0.25">
      <c r="B336" s="12" t="s">
        <v>398</v>
      </c>
      <c r="C336" s="12"/>
    </row>
    <row r="337" spans="1:4" x14ac:dyDescent="0.25">
      <c r="B337" s="12" t="s">
        <v>399</v>
      </c>
      <c r="C337" s="12"/>
    </row>
    <row r="338" spans="1:4" x14ac:dyDescent="0.25">
      <c r="B338" s="12" t="s">
        <v>390</v>
      </c>
      <c r="C338" s="12"/>
    </row>
    <row r="339" spans="1:4" x14ac:dyDescent="0.25">
      <c r="B339" s="12" t="s">
        <v>104</v>
      </c>
      <c r="C339" s="12"/>
    </row>
    <row r="340" spans="1:4" x14ac:dyDescent="0.25">
      <c r="B340" s="12" t="s">
        <v>105</v>
      </c>
      <c r="C340" s="12"/>
    </row>
    <row r="341" spans="1:4" x14ac:dyDescent="0.25">
      <c r="B341" s="12" t="s">
        <v>106</v>
      </c>
      <c r="C341" s="12"/>
    </row>
    <row r="342" spans="1:4" x14ac:dyDescent="0.25">
      <c r="B342" s="12" t="s">
        <v>107</v>
      </c>
      <c r="C342" s="12"/>
    </row>
    <row r="343" spans="1:4" x14ac:dyDescent="0.25">
      <c r="B343" s="12" t="s">
        <v>623</v>
      </c>
      <c r="C343" s="12"/>
    </row>
    <row r="344" spans="1:4" ht="15.75" thickBot="1" x14ac:dyDescent="0.3">
      <c r="B344" s="10" t="s">
        <v>16</v>
      </c>
      <c r="D344" s="74">
        <f>SUM(D315:D343)</f>
        <v>0</v>
      </c>
    </row>
    <row r="345" spans="1:4" ht="15.75" thickTop="1" x14ac:dyDescent="0.25"/>
    <row r="346" spans="1:4" x14ac:dyDescent="0.25">
      <c r="A346" s="10" t="s">
        <v>516</v>
      </c>
    </row>
    <row r="347" spans="1:4" x14ac:dyDescent="0.25">
      <c r="A347" s="10" t="s">
        <v>29</v>
      </c>
    </row>
    <row r="348" spans="1:4" x14ac:dyDescent="0.25">
      <c r="B348" s="12"/>
      <c r="C348" s="12"/>
    </row>
    <row r="349" spans="1:4" ht="15.75" thickBot="1" x14ac:dyDescent="0.3">
      <c r="B349" s="10" t="s">
        <v>16</v>
      </c>
      <c r="D349" s="74">
        <f>SUM(D348)</f>
        <v>0</v>
      </c>
    </row>
    <row r="350" spans="1:4" ht="15.75" thickTop="1" x14ac:dyDescent="0.25"/>
    <row r="351" spans="1:4" x14ac:dyDescent="0.25">
      <c r="A351" s="10" t="s">
        <v>517</v>
      </c>
    </row>
    <row r="352" spans="1:4" x14ac:dyDescent="0.25">
      <c r="A352" s="10" t="s">
        <v>380</v>
      </c>
    </row>
    <row r="353" spans="1:3" x14ac:dyDescent="0.25">
      <c r="A353" s="50" t="s">
        <v>33</v>
      </c>
      <c r="B353" s="10" t="s">
        <v>328</v>
      </c>
    </row>
    <row r="354" spans="1:3" ht="15.75" x14ac:dyDescent="0.25">
      <c r="B354" s="12" t="s">
        <v>206</v>
      </c>
      <c r="C354" s="54"/>
    </row>
    <row r="355" spans="1:3" ht="15.75" x14ac:dyDescent="0.25">
      <c r="B355" s="12" t="s">
        <v>207</v>
      </c>
      <c r="C355" s="54"/>
    </row>
    <row r="356" spans="1:3" ht="15.75" x14ac:dyDescent="0.25">
      <c r="B356" s="12" t="s">
        <v>208</v>
      </c>
      <c r="C356" s="54"/>
    </row>
    <row r="357" spans="1:3" ht="15.75" x14ac:dyDescent="0.25">
      <c r="B357" s="12" t="s">
        <v>222</v>
      </c>
      <c r="C357" s="54"/>
    </row>
    <row r="358" spans="1:3" ht="15.75" x14ac:dyDescent="0.25">
      <c r="B358" s="12" t="s">
        <v>211</v>
      </c>
      <c r="C358" s="54"/>
    </row>
    <row r="359" spans="1:3" ht="15.75" x14ac:dyDescent="0.25">
      <c r="B359" s="12" t="s">
        <v>212</v>
      </c>
      <c r="C359" s="54"/>
    </row>
    <row r="360" spans="1:3" ht="15.75" x14ac:dyDescent="0.25">
      <c r="B360" s="12" t="s">
        <v>213</v>
      </c>
      <c r="C360" s="54"/>
    </row>
    <row r="361" spans="1:3" ht="15.75" x14ac:dyDescent="0.25">
      <c r="B361" s="12" t="s">
        <v>214</v>
      </c>
      <c r="C361" s="54"/>
    </row>
    <row r="362" spans="1:3" ht="15.75" x14ac:dyDescent="0.25">
      <c r="B362" s="12" t="s">
        <v>332</v>
      </c>
      <c r="C362" s="54"/>
    </row>
    <row r="363" spans="1:3" ht="15.75" x14ac:dyDescent="0.25">
      <c r="B363" s="12" t="s">
        <v>218</v>
      </c>
      <c r="C363" s="54"/>
    </row>
    <row r="364" spans="1:3" ht="15.75" x14ac:dyDescent="0.25">
      <c r="B364" s="12" t="s">
        <v>219</v>
      </c>
      <c r="C364" s="54"/>
    </row>
    <row r="365" spans="1:3" ht="15.75" x14ac:dyDescent="0.25">
      <c r="B365" s="12" t="s">
        <v>216</v>
      </c>
      <c r="C365" s="54"/>
    </row>
    <row r="366" spans="1:3" ht="15.75" x14ac:dyDescent="0.25">
      <c r="B366" s="12" t="s">
        <v>217</v>
      </c>
      <c r="C366" s="54"/>
    </row>
    <row r="367" spans="1:3" ht="15.75" x14ac:dyDescent="0.25">
      <c r="B367" s="12" t="s">
        <v>220</v>
      </c>
      <c r="C367" s="54"/>
    </row>
    <row r="368" spans="1:3" ht="15.75" x14ac:dyDescent="0.25">
      <c r="B368" s="12" t="s">
        <v>215</v>
      </c>
      <c r="C368" s="54"/>
    </row>
    <row r="369" spans="1:4" ht="15.75" x14ac:dyDescent="0.25">
      <c r="B369" s="12" t="s">
        <v>225</v>
      </c>
      <c r="C369" s="54"/>
    </row>
    <row r="370" spans="1:4" ht="15.75" x14ac:dyDescent="0.25">
      <c r="B370" s="12" t="s">
        <v>226</v>
      </c>
      <c r="C370" s="54"/>
    </row>
    <row r="371" spans="1:4" ht="15.75" x14ac:dyDescent="0.25">
      <c r="B371" s="12" t="s">
        <v>221</v>
      </c>
      <c r="C371" s="54"/>
    </row>
    <row r="372" spans="1:4" ht="15.75" x14ac:dyDescent="0.25">
      <c r="B372" s="57" t="s">
        <v>330</v>
      </c>
      <c r="C372" s="54"/>
      <c r="D372" s="75">
        <f>SUM(D354:D371)</f>
        <v>0</v>
      </c>
    </row>
    <row r="373" spans="1:4" ht="15.75" x14ac:dyDescent="0.25">
      <c r="A373" s="50" t="s">
        <v>34</v>
      </c>
      <c r="B373" s="54" t="s">
        <v>186</v>
      </c>
      <c r="C373" s="54"/>
    </row>
    <row r="374" spans="1:4" ht="15.75" x14ac:dyDescent="0.25">
      <c r="B374" s="12" t="s">
        <v>361</v>
      </c>
      <c r="C374" s="54"/>
    </row>
    <row r="375" spans="1:4" ht="15.75" x14ac:dyDescent="0.25">
      <c r="B375" s="12" t="s">
        <v>337</v>
      </c>
      <c r="C375" s="54"/>
    </row>
    <row r="376" spans="1:4" ht="15.75" x14ac:dyDescent="0.25">
      <c r="B376" s="64" t="s">
        <v>362</v>
      </c>
      <c r="C376" s="54"/>
      <c r="D376" s="75">
        <f>SUM(D374:D375)</f>
        <v>0</v>
      </c>
    </row>
    <row r="377" spans="1:4" x14ac:dyDescent="0.25">
      <c r="A377" s="50" t="s">
        <v>35</v>
      </c>
      <c r="B377" s="10" t="s">
        <v>329</v>
      </c>
    </row>
    <row r="378" spans="1:4" x14ac:dyDescent="0.25">
      <c r="B378" s="12" t="s">
        <v>126</v>
      </c>
      <c r="C378" s="12"/>
    </row>
    <row r="379" spans="1:4" x14ac:dyDescent="0.25">
      <c r="B379" s="12" t="s">
        <v>127</v>
      </c>
      <c r="C379" s="12"/>
    </row>
    <row r="380" spans="1:4" x14ac:dyDescent="0.25">
      <c r="B380" s="12" t="s">
        <v>435</v>
      </c>
      <c r="C380" s="12"/>
    </row>
    <row r="381" spans="1:4" x14ac:dyDescent="0.25">
      <c r="B381" s="12" t="s">
        <v>436</v>
      </c>
      <c r="C381" s="12"/>
    </row>
    <row r="382" spans="1:4" x14ac:dyDescent="0.25">
      <c r="B382" s="12" t="s">
        <v>519</v>
      </c>
      <c r="C382" s="12"/>
    </row>
    <row r="383" spans="1:4" x14ac:dyDescent="0.25">
      <c r="B383" s="12" t="s">
        <v>474</v>
      </c>
      <c r="C383" s="12"/>
    </row>
    <row r="384" spans="1:4" x14ac:dyDescent="0.25">
      <c r="B384" s="12" t="s">
        <v>434</v>
      </c>
      <c r="C384" s="12"/>
    </row>
    <row r="385" spans="1:4" x14ac:dyDescent="0.25">
      <c r="B385" s="16" t="s">
        <v>125</v>
      </c>
      <c r="C385" s="16"/>
    </row>
    <row r="386" spans="1:4" ht="15.75" x14ac:dyDescent="0.25">
      <c r="B386" s="58" t="s">
        <v>331</v>
      </c>
      <c r="C386" s="59"/>
      <c r="D386" s="76">
        <f>SUM(D378:D385)</f>
        <v>0</v>
      </c>
    </row>
    <row r="387" spans="1:4" ht="15.75" thickBot="1" x14ac:dyDescent="0.3">
      <c r="B387" s="10" t="s">
        <v>379</v>
      </c>
      <c r="D387" s="74">
        <f>D372+D386+D376</f>
        <v>0</v>
      </c>
    </row>
    <row r="388" spans="1:4" ht="15.75" thickTop="1" x14ac:dyDescent="0.25"/>
    <row r="389" spans="1:4" x14ac:dyDescent="0.25">
      <c r="A389" s="10" t="s">
        <v>518</v>
      </c>
    </row>
    <row r="390" spans="1:4" x14ac:dyDescent="0.25">
      <c r="A390" s="10" t="s">
        <v>143</v>
      </c>
    </row>
    <row r="391" spans="1:4" x14ac:dyDescent="0.25">
      <c r="B391" s="12" t="s">
        <v>144</v>
      </c>
    </row>
    <row r="392" spans="1:4" ht="15.75" thickBot="1" x14ac:dyDescent="0.3">
      <c r="B392" s="10" t="s">
        <v>16</v>
      </c>
      <c r="D392" s="74">
        <f>SUM(D391)</f>
        <v>0</v>
      </c>
    </row>
    <row r="393" spans="1:4" ht="15.75" thickTop="1" x14ac:dyDescent="0.25"/>
    <row r="394" spans="1:4" x14ac:dyDescent="0.25">
      <c r="A394" s="10" t="s">
        <v>582</v>
      </c>
    </row>
    <row r="395" spans="1:4" x14ac:dyDescent="0.25">
      <c r="A395" s="10" t="s">
        <v>583</v>
      </c>
    </row>
    <row r="396" spans="1:4" x14ac:dyDescent="0.25">
      <c r="B396" s="51">
        <v>1</v>
      </c>
    </row>
    <row r="397" spans="1:4" x14ac:dyDescent="0.25">
      <c r="B397" s="51">
        <v>2</v>
      </c>
    </row>
    <row r="398" spans="1:4" ht="15.75" thickBot="1" x14ac:dyDescent="0.3">
      <c r="B398" s="10" t="s">
        <v>16</v>
      </c>
      <c r="D398" s="74">
        <f>SUM(D396:D397)</f>
        <v>0</v>
      </c>
    </row>
    <row r="399" spans="1:4" ht="15.75" thickTop="1" x14ac:dyDescent="0.25"/>
    <row r="400" spans="1:4" x14ac:dyDescent="0.25">
      <c r="A400" s="10" t="s">
        <v>584</v>
      </c>
    </row>
    <row r="401" spans="1:4" x14ac:dyDescent="0.25">
      <c r="A401" s="10" t="s">
        <v>145</v>
      </c>
    </row>
    <row r="402" spans="1:4" x14ac:dyDescent="0.25">
      <c r="B402" s="51">
        <v>1</v>
      </c>
      <c r="C402" s="51"/>
    </row>
    <row r="403" spans="1:4" x14ac:dyDescent="0.25">
      <c r="B403" s="51">
        <v>2</v>
      </c>
      <c r="C403" s="51"/>
    </row>
    <row r="404" spans="1:4" ht="15.75" thickBot="1" x14ac:dyDescent="0.3">
      <c r="B404" s="10" t="s">
        <v>16</v>
      </c>
      <c r="D404" s="74">
        <f>SUM(D402:D403)</f>
        <v>0</v>
      </c>
    </row>
    <row r="405" spans="1:4" ht="15.75" thickTop="1" x14ac:dyDescent="0.25"/>
  </sheetData>
  <mergeCells count="3">
    <mergeCell ref="A2:D2"/>
    <mergeCell ref="A3:D3"/>
    <mergeCell ref="C1:D1"/>
  </mergeCells>
  <pageMargins left="1.45" right="0.7" top="0.75" bottom="0.75" header="0.3" footer="0.3"/>
  <pageSetup paperSize="9" scale="84" orientation="portrait" r:id="rId1"/>
  <rowBreaks count="9" manualBreakCount="9">
    <brk id="39" max="16383" man="1"/>
    <brk id="79" max="16383" man="1"/>
    <brk id="118" max="16383" man="1"/>
    <brk id="160" max="16383" man="1"/>
    <brk id="200" max="16383" man="1"/>
    <brk id="243" max="16383" man="1"/>
    <brk id="282" max="16383" man="1"/>
    <brk id="321" max="16383" man="1"/>
    <brk id="3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8"/>
  <sheetViews>
    <sheetView view="pageBreakPreview" topLeftCell="A7" zoomScaleSheetLayoutView="100" workbookViewId="0">
      <selection activeCell="S12" sqref="S12"/>
    </sheetView>
  </sheetViews>
  <sheetFormatPr defaultRowHeight="15" x14ac:dyDescent="0.25"/>
  <cols>
    <col min="1" max="1" width="2.7109375" customWidth="1"/>
    <col min="2" max="2" width="3.85546875" customWidth="1"/>
    <col min="3" max="3" width="2.140625" customWidth="1"/>
    <col min="4" max="4" width="31.7109375" customWidth="1"/>
    <col min="5" max="5" width="5.42578125" customWidth="1"/>
    <col min="6" max="7" width="11.28515625" customWidth="1"/>
    <col min="8" max="8" width="3.140625" customWidth="1"/>
    <col min="9" max="9" width="3.42578125" customWidth="1"/>
    <col min="10" max="10" width="4.5703125" customWidth="1"/>
    <col min="11" max="11" width="30.5703125" customWidth="1"/>
    <col min="12" max="12" width="5.5703125" customWidth="1"/>
    <col min="13" max="13" width="10.42578125" customWidth="1"/>
    <col min="14" max="14" width="11.140625" customWidth="1"/>
  </cols>
  <sheetData>
    <row r="1" spans="1:14" x14ac:dyDescent="0.25">
      <c r="A1" s="352" t="s">
        <v>556</v>
      </c>
      <c r="B1" s="352"/>
      <c r="C1" s="352"/>
      <c r="D1" s="352"/>
      <c r="E1" s="352"/>
      <c r="F1" s="352"/>
      <c r="G1" s="352"/>
      <c r="H1" s="352"/>
      <c r="I1" s="352"/>
      <c r="J1" s="352"/>
      <c r="K1" s="352"/>
      <c r="L1" s="352"/>
      <c r="M1" s="352"/>
      <c r="N1" s="352"/>
    </row>
    <row r="2" spans="1:14" x14ac:dyDescent="0.25">
      <c r="A2" s="359" t="str">
        <f>'R&amp;P'!A2:N2</f>
        <v xml:space="preserve"> (Name and address of the  Institution)                                                                          </v>
      </c>
      <c r="B2" s="359"/>
      <c r="C2" s="359"/>
      <c r="D2" s="359"/>
      <c r="E2" s="359"/>
      <c r="F2" s="359"/>
      <c r="G2" s="359"/>
      <c r="H2" s="359"/>
      <c r="I2" s="359"/>
      <c r="J2" s="359"/>
      <c r="K2" s="359"/>
      <c r="L2" s="359"/>
      <c r="M2" s="359"/>
      <c r="N2" s="359"/>
    </row>
    <row r="3" spans="1:14" x14ac:dyDescent="0.25">
      <c r="A3" s="354" t="s">
        <v>1076</v>
      </c>
      <c r="B3" s="354"/>
      <c r="C3" s="354"/>
      <c r="D3" s="354"/>
      <c r="E3" s="354"/>
      <c r="F3" s="354"/>
      <c r="G3" s="354"/>
      <c r="H3" s="354"/>
      <c r="I3" s="354"/>
      <c r="J3" s="354"/>
      <c r="K3" s="354"/>
      <c r="L3" s="354"/>
      <c r="M3" s="354"/>
      <c r="N3" s="354"/>
    </row>
    <row r="4" spans="1:14" x14ac:dyDescent="0.25">
      <c r="A4" s="355" t="s">
        <v>326</v>
      </c>
      <c r="B4" s="355"/>
      <c r="C4" s="355"/>
      <c r="D4" s="355"/>
      <c r="E4" s="355"/>
      <c r="F4" s="355"/>
      <c r="G4" s="355"/>
      <c r="H4" s="355"/>
      <c r="I4" s="355"/>
      <c r="J4" s="355"/>
      <c r="K4" s="355"/>
      <c r="L4" s="355"/>
      <c r="M4" s="355"/>
      <c r="N4" s="355"/>
    </row>
    <row r="5" spans="1:14" x14ac:dyDescent="0.25">
      <c r="A5" s="2"/>
      <c r="B5" s="353" t="s">
        <v>168</v>
      </c>
      <c r="C5" s="353"/>
      <c r="D5" s="353"/>
      <c r="E5" s="3" t="s">
        <v>46</v>
      </c>
      <c r="F5" s="2"/>
      <c r="G5" s="2" t="s">
        <v>2</v>
      </c>
      <c r="H5" s="2"/>
      <c r="I5" s="353" t="s">
        <v>169</v>
      </c>
      <c r="J5" s="353"/>
      <c r="K5" s="353"/>
      <c r="L5" s="3" t="s">
        <v>46</v>
      </c>
      <c r="M5" s="2"/>
      <c r="N5" s="2" t="s">
        <v>2</v>
      </c>
    </row>
    <row r="6" spans="1:14" x14ac:dyDescent="0.25">
      <c r="E6" s="1"/>
      <c r="G6" s="5"/>
      <c r="L6" s="1"/>
    </row>
    <row r="7" spans="1:14" x14ac:dyDescent="0.25">
      <c r="B7" s="80" t="s">
        <v>3</v>
      </c>
      <c r="C7" s="71" t="s">
        <v>175</v>
      </c>
      <c r="D7" s="78"/>
      <c r="E7" s="1" t="s">
        <v>297</v>
      </c>
      <c r="G7" s="5">
        <f>'I&amp;E SCHEDULES'!C327</f>
        <v>0</v>
      </c>
      <c r="H7" s="69" t="str">
        <f>'R&amp;P'!A10</f>
        <v>B</v>
      </c>
      <c r="I7" s="79" t="s">
        <v>485</v>
      </c>
      <c r="J7" s="78"/>
      <c r="L7" s="1"/>
      <c r="M7" s="5"/>
    </row>
    <row r="8" spans="1:14" x14ac:dyDescent="0.25">
      <c r="B8" s="80"/>
      <c r="C8" s="71"/>
      <c r="D8" s="78"/>
      <c r="G8" s="5"/>
      <c r="H8" s="69"/>
      <c r="I8" s="80" t="s">
        <v>18</v>
      </c>
      <c r="J8" s="71" t="s">
        <v>10</v>
      </c>
      <c r="L8" s="1" t="s">
        <v>520</v>
      </c>
      <c r="M8" s="5"/>
      <c r="N8" s="5">
        <f>'I&amp;E SCHEDULES'!F21</f>
        <v>0</v>
      </c>
    </row>
    <row r="9" spans="1:14" x14ac:dyDescent="0.25">
      <c r="A9" s="69" t="str">
        <f>'R&amp;P'!H6</f>
        <v>F</v>
      </c>
      <c r="B9" s="38" t="s">
        <v>484</v>
      </c>
      <c r="C9" s="78"/>
      <c r="D9" s="78"/>
      <c r="E9" s="1"/>
      <c r="G9" s="5"/>
      <c r="H9" s="69"/>
      <c r="I9" s="80"/>
      <c r="J9" s="78"/>
      <c r="L9" s="1"/>
      <c r="M9" s="5"/>
    </row>
    <row r="10" spans="1:14" x14ac:dyDescent="0.25">
      <c r="A10" s="69"/>
      <c r="B10" s="80" t="s">
        <v>3</v>
      </c>
      <c r="C10" s="71" t="s">
        <v>25</v>
      </c>
      <c r="D10" s="78"/>
      <c r="E10" s="1" t="s">
        <v>527</v>
      </c>
      <c r="F10" s="5"/>
      <c r="G10" s="5">
        <f>'I&amp;E SCHEDULES'!F148</f>
        <v>0</v>
      </c>
      <c r="H10" s="69"/>
      <c r="I10" s="80" t="s">
        <v>18</v>
      </c>
      <c r="J10" s="71" t="s">
        <v>9</v>
      </c>
      <c r="L10" s="1" t="s">
        <v>521</v>
      </c>
      <c r="M10" s="5"/>
      <c r="N10" s="5">
        <f>'I&amp;E SCHEDULES'!F27</f>
        <v>0</v>
      </c>
    </row>
    <row r="11" spans="1:14" x14ac:dyDescent="0.25">
      <c r="A11" s="69"/>
      <c r="B11" s="78"/>
      <c r="C11" s="78"/>
      <c r="D11" s="78"/>
      <c r="E11" s="1"/>
      <c r="F11" s="5"/>
      <c r="G11" s="5"/>
      <c r="H11" s="69"/>
      <c r="I11" s="80"/>
      <c r="J11" s="78"/>
      <c r="L11" s="1"/>
      <c r="M11" s="5"/>
    </row>
    <row r="12" spans="1:14" x14ac:dyDescent="0.25">
      <c r="A12" s="69"/>
      <c r="B12" s="80" t="s">
        <v>3</v>
      </c>
      <c r="C12" s="71" t="s">
        <v>24</v>
      </c>
      <c r="D12" s="78"/>
      <c r="E12" s="1" t="s">
        <v>274</v>
      </c>
      <c r="F12" s="5"/>
      <c r="G12" s="5">
        <f>'I&amp;E SCHEDULES'!F159</f>
        <v>0</v>
      </c>
      <c r="H12" s="69"/>
      <c r="I12" s="80" t="s">
        <v>18</v>
      </c>
      <c r="J12" s="71" t="s">
        <v>8</v>
      </c>
      <c r="L12" s="1" t="s">
        <v>280</v>
      </c>
      <c r="M12" s="5"/>
      <c r="N12" s="5">
        <f>'I&amp;E SCHEDULES'!F37</f>
        <v>0</v>
      </c>
    </row>
    <row r="13" spans="1:14" x14ac:dyDescent="0.25">
      <c r="A13" s="69"/>
      <c r="B13" s="78"/>
      <c r="C13" s="78"/>
      <c r="D13" s="78"/>
      <c r="E13" s="1"/>
      <c r="F13" s="5"/>
      <c r="G13" s="5"/>
      <c r="H13" s="69"/>
      <c r="I13" s="78"/>
      <c r="J13" s="81"/>
    </row>
    <row r="14" spans="1:14" x14ac:dyDescent="0.25">
      <c r="A14" s="69"/>
      <c r="B14" s="80" t="s">
        <v>3</v>
      </c>
      <c r="C14" s="71" t="s">
        <v>23</v>
      </c>
      <c r="D14" s="78"/>
      <c r="E14" s="1" t="s">
        <v>275</v>
      </c>
      <c r="F14" s="5"/>
      <c r="G14" s="5">
        <f>'I&amp;E SCHEDULES'!F165</f>
        <v>0</v>
      </c>
      <c r="H14" s="69" t="str">
        <f>'R&amp;P'!A17</f>
        <v>C</v>
      </c>
      <c r="I14" s="82" t="s">
        <v>487</v>
      </c>
      <c r="J14" s="71"/>
      <c r="L14" s="1"/>
      <c r="N14" s="5"/>
    </row>
    <row r="15" spans="1:14" x14ac:dyDescent="0.25">
      <c r="A15" s="69"/>
      <c r="B15" s="78"/>
      <c r="C15" s="78"/>
      <c r="D15" s="78"/>
      <c r="E15" s="1"/>
      <c r="F15" s="5"/>
      <c r="G15" s="5"/>
      <c r="H15" s="69"/>
      <c r="I15" s="71"/>
      <c r="J15" s="71" t="s">
        <v>5</v>
      </c>
      <c r="L15" s="1" t="s">
        <v>522</v>
      </c>
      <c r="M15" s="5">
        <f>'I&amp;E SCHEDULES'!F48</f>
        <v>0</v>
      </c>
      <c r="N15" s="5"/>
    </row>
    <row r="16" spans="1:14" x14ac:dyDescent="0.25">
      <c r="A16" s="69" t="str">
        <f>'R&amp;P'!H13</f>
        <v>G</v>
      </c>
      <c r="B16" s="82" t="s">
        <v>486</v>
      </c>
      <c r="D16" s="71"/>
      <c r="E16" s="1"/>
      <c r="F16" s="5"/>
      <c r="G16" s="5"/>
      <c r="H16" s="69"/>
      <c r="I16" s="71"/>
      <c r="J16" s="71" t="s">
        <v>452</v>
      </c>
      <c r="L16" s="1" t="s">
        <v>523</v>
      </c>
      <c r="M16" s="5">
        <f>'I&amp;E SCHEDULES'!F68</f>
        <v>0</v>
      </c>
      <c r="N16" s="5"/>
    </row>
    <row r="17" spans="1:14" x14ac:dyDescent="0.25">
      <c r="A17" s="69"/>
      <c r="B17" s="71"/>
      <c r="C17" s="71" t="s">
        <v>19</v>
      </c>
      <c r="D17" s="71"/>
      <c r="E17" s="1" t="s">
        <v>528</v>
      </c>
      <c r="F17" s="5">
        <f>'I&amp;E SCHEDULES'!F178</f>
        <v>0</v>
      </c>
      <c r="G17" s="5"/>
      <c r="H17" s="69"/>
      <c r="I17" s="71"/>
      <c r="J17" s="71" t="s">
        <v>6</v>
      </c>
      <c r="L17" s="1" t="s">
        <v>524</v>
      </c>
      <c r="M17" s="5">
        <f>'I&amp;E SCHEDULES'!F78</f>
        <v>0</v>
      </c>
      <c r="N17" s="5"/>
    </row>
    <row r="18" spans="1:14" x14ac:dyDescent="0.25">
      <c r="A18" s="69"/>
      <c r="B18" s="71"/>
      <c r="C18" s="71" t="s">
        <v>453</v>
      </c>
      <c r="E18" s="1" t="s">
        <v>529</v>
      </c>
      <c r="F18" s="5">
        <f>'I&amp;E SCHEDULES'!F214</f>
        <v>0</v>
      </c>
      <c r="G18" s="5"/>
      <c r="H18" s="69"/>
      <c r="I18" s="71"/>
      <c r="J18" s="71" t="s">
        <v>7</v>
      </c>
      <c r="L18" s="1" t="s">
        <v>525</v>
      </c>
      <c r="M18" s="37">
        <f>'I&amp;E SCHEDULES'!F83</f>
        <v>0</v>
      </c>
      <c r="N18" s="5">
        <f>SUM(M15:M18)</f>
        <v>0</v>
      </c>
    </row>
    <row r="19" spans="1:14" x14ac:dyDescent="0.25">
      <c r="A19" s="69"/>
      <c r="B19" s="71"/>
      <c r="C19" s="71" t="s">
        <v>21</v>
      </c>
      <c r="E19" s="1" t="s">
        <v>530</v>
      </c>
      <c r="F19" s="5">
        <f>'I&amp;E SCHEDULES'!F229</f>
        <v>0</v>
      </c>
      <c r="G19" s="5"/>
      <c r="H19" s="69"/>
      <c r="I19" s="71"/>
      <c r="J19" s="71"/>
      <c r="L19" s="1"/>
      <c r="N19" s="5"/>
    </row>
    <row r="20" spans="1:14" x14ac:dyDescent="0.25">
      <c r="A20" s="69"/>
      <c r="B20" s="71"/>
      <c r="C20" s="71" t="s">
        <v>22</v>
      </c>
      <c r="E20" s="1" t="s">
        <v>531</v>
      </c>
      <c r="F20" s="5">
        <f>'I&amp;E SCHEDULES'!F239</f>
        <v>0</v>
      </c>
      <c r="G20" s="5"/>
      <c r="H20" s="69" t="str">
        <f>'R&amp;P'!A23</f>
        <v>D</v>
      </c>
      <c r="I20" s="82" t="s">
        <v>13</v>
      </c>
      <c r="J20" s="71"/>
      <c r="L20" s="1"/>
      <c r="N20" s="5"/>
    </row>
    <row r="21" spans="1:14" x14ac:dyDescent="0.25">
      <c r="A21" s="69"/>
      <c r="B21" s="71"/>
      <c r="C21" s="71" t="s">
        <v>47</v>
      </c>
      <c r="E21" s="1" t="s">
        <v>532</v>
      </c>
      <c r="F21" s="5">
        <f>'I&amp;E SCHEDULES'!F248</f>
        <v>0</v>
      </c>
      <c r="G21" s="5"/>
      <c r="I21" s="80" t="s">
        <v>18</v>
      </c>
      <c r="J21" s="71" t="s">
        <v>128</v>
      </c>
      <c r="L21" s="1" t="s">
        <v>281</v>
      </c>
      <c r="N21" s="5">
        <f>'I&amp;E SCHEDULES'!F93</f>
        <v>0</v>
      </c>
    </row>
    <row r="22" spans="1:14" x14ac:dyDescent="0.25">
      <c r="A22" s="69"/>
      <c r="B22" s="71"/>
      <c r="C22" s="71" t="s">
        <v>443</v>
      </c>
      <c r="E22" s="1" t="s">
        <v>533</v>
      </c>
      <c r="F22" s="37">
        <f>'I&amp;E SCHEDULES'!F258</f>
        <v>0</v>
      </c>
      <c r="G22" s="5">
        <f>SUM(F17:F22)</f>
        <v>0</v>
      </c>
      <c r="I22" s="80"/>
      <c r="J22" s="71"/>
      <c r="L22" s="1"/>
      <c r="N22" s="5"/>
    </row>
    <row r="23" spans="1:14" x14ac:dyDescent="0.25">
      <c r="A23" s="69"/>
      <c r="B23" s="71"/>
      <c r="C23" s="71"/>
      <c r="E23" s="1"/>
      <c r="F23" s="5"/>
      <c r="G23" s="5"/>
      <c r="I23" s="80" t="s">
        <v>18</v>
      </c>
      <c r="J23" s="71" t="s">
        <v>11</v>
      </c>
      <c r="L23" s="1" t="s">
        <v>282</v>
      </c>
      <c r="N23" s="5">
        <f>'I&amp;E SCHEDULES'!F99</f>
        <v>0</v>
      </c>
    </row>
    <row r="24" spans="1:14" x14ac:dyDescent="0.25">
      <c r="A24" s="69"/>
      <c r="B24" s="71"/>
      <c r="C24" s="71"/>
      <c r="D24" s="71"/>
      <c r="G24" s="5"/>
      <c r="I24" s="80"/>
      <c r="J24" s="71"/>
      <c r="L24" s="1"/>
      <c r="N24" s="5"/>
    </row>
    <row r="25" spans="1:14" x14ac:dyDescent="0.25">
      <c r="A25" s="69" t="str">
        <f>'R&amp;P'!H21</f>
        <v>H</v>
      </c>
      <c r="B25" s="82" t="s">
        <v>30</v>
      </c>
      <c r="D25" s="71"/>
      <c r="E25" s="1"/>
      <c r="G25" s="5"/>
      <c r="I25" s="80" t="s">
        <v>18</v>
      </c>
      <c r="J25" s="71" t="s">
        <v>12</v>
      </c>
      <c r="L25" s="1" t="s">
        <v>283</v>
      </c>
      <c r="N25" s="5">
        <f>'I&amp;E SCHEDULES'!F116</f>
        <v>0</v>
      </c>
    </row>
    <row r="26" spans="1:14" x14ac:dyDescent="0.25">
      <c r="B26" s="80" t="s">
        <v>3</v>
      </c>
      <c r="C26" s="71" t="s">
        <v>26</v>
      </c>
      <c r="D26" s="71"/>
      <c r="E26" s="1" t="s">
        <v>276</v>
      </c>
      <c r="G26" s="5">
        <f>'I&amp;E SCHEDULES'!F269</f>
        <v>0</v>
      </c>
      <c r="I26" s="80"/>
      <c r="J26" s="71"/>
      <c r="L26" s="1"/>
      <c r="N26" s="5"/>
    </row>
    <row r="27" spans="1:14" x14ac:dyDescent="0.25">
      <c r="B27" s="80"/>
      <c r="C27" s="71"/>
      <c r="D27" s="71"/>
      <c r="E27" s="1"/>
      <c r="G27" s="5"/>
      <c r="I27" s="80" t="s">
        <v>18</v>
      </c>
      <c r="J27" s="71" t="s">
        <v>13</v>
      </c>
      <c r="L27" s="1" t="s">
        <v>284</v>
      </c>
      <c r="N27" s="5">
        <f>'I&amp;E SCHEDULES'!F122</f>
        <v>0</v>
      </c>
    </row>
    <row r="28" spans="1:14" x14ac:dyDescent="0.25">
      <c r="B28" s="80" t="s">
        <v>3</v>
      </c>
      <c r="C28" s="71" t="s">
        <v>28</v>
      </c>
      <c r="D28" s="71"/>
      <c r="E28" s="1" t="s">
        <v>277</v>
      </c>
      <c r="G28" s="5">
        <f>'I&amp;E SCHEDULES'!F277</f>
        <v>0</v>
      </c>
      <c r="I28" s="1"/>
      <c r="J28" s="71"/>
      <c r="L28" s="1"/>
      <c r="N28" s="5"/>
    </row>
    <row r="29" spans="1:14" x14ac:dyDescent="0.25">
      <c r="B29" s="80"/>
      <c r="C29" s="71"/>
      <c r="D29" s="71"/>
      <c r="E29" s="1"/>
      <c r="G29" s="5"/>
      <c r="I29" s="80" t="s">
        <v>18</v>
      </c>
      <c r="J29" s="71" t="s">
        <v>27</v>
      </c>
      <c r="L29" s="1" t="s">
        <v>526</v>
      </c>
      <c r="N29" s="5">
        <f>'I&amp;E SCHEDULES'!F133</f>
        <v>0</v>
      </c>
    </row>
    <row r="30" spans="1:14" x14ac:dyDescent="0.25">
      <c r="B30" s="80" t="s">
        <v>3</v>
      </c>
      <c r="C30" s="71" t="s">
        <v>32</v>
      </c>
      <c r="D30" s="71"/>
      <c r="E30" s="1" t="s">
        <v>278</v>
      </c>
      <c r="G30" s="5">
        <f>'I&amp;E SCHEDULES'!F310</f>
        <v>0</v>
      </c>
      <c r="I30" s="1"/>
      <c r="L30" s="1"/>
      <c r="N30" s="5"/>
    </row>
    <row r="31" spans="1:14" x14ac:dyDescent="0.25">
      <c r="B31" s="80"/>
      <c r="C31" s="71"/>
      <c r="D31" s="71"/>
      <c r="E31" s="1"/>
      <c r="G31" s="5"/>
      <c r="I31" s="80" t="s">
        <v>18</v>
      </c>
      <c r="J31" s="71" t="s">
        <v>177</v>
      </c>
      <c r="L31" s="1" t="s">
        <v>297</v>
      </c>
      <c r="N31" s="5">
        <f>'I&amp;E SCHEDULES'!F327</f>
        <v>0</v>
      </c>
    </row>
    <row r="32" spans="1:14" x14ac:dyDescent="0.25">
      <c r="B32" s="80" t="s">
        <v>3</v>
      </c>
      <c r="C32" s="71" t="s">
        <v>29</v>
      </c>
      <c r="D32" s="71"/>
      <c r="E32" s="1" t="s">
        <v>279</v>
      </c>
      <c r="G32" s="5">
        <f>'I&amp;E SCHEDULES'!F315</f>
        <v>0</v>
      </c>
      <c r="I32" s="1"/>
      <c r="L32" s="1"/>
      <c r="N32" s="5"/>
    </row>
    <row r="33" spans="1:16" x14ac:dyDescent="0.25">
      <c r="B33" s="80"/>
      <c r="C33" s="71"/>
      <c r="D33" s="71"/>
      <c r="E33" s="1"/>
      <c r="G33" s="5"/>
      <c r="I33" s="1"/>
      <c r="L33" s="1"/>
      <c r="N33" s="5"/>
    </row>
    <row r="34" spans="1:16" x14ac:dyDescent="0.25">
      <c r="B34" s="80" t="s">
        <v>3</v>
      </c>
      <c r="C34" s="71" t="s">
        <v>30</v>
      </c>
      <c r="D34" s="71"/>
      <c r="E34" s="1" t="s">
        <v>534</v>
      </c>
      <c r="G34" s="5">
        <f>'I&amp;E SCHEDULES'!F320</f>
        <v>0</v>
      </c>
      <c r="L34" s="1"/>
      <c r="N34" s="5"/>
    </row>
    <row r="35" spans="1:16" x14ac:dyDescent="0.25">
      <c r="B35" s="80"/>
      <c r="C35" s="71"/>
      <c r="D35" s="71"/>
      <c r="E35" s="1"/>
      <c r="G35" s="5"/>
      <c r="L35" s="1"/>
      <c r="N35" s="5"/>
    </row>
    <row r="36" spans="1:16" x14ac:dyDescent="0.25">
      <c r="B36" s="80" t="s">
        <v>3</v>
      </c>
      <c r="C36" s="71" t="s">
        <v>176</v>
      </c>
      <c r="D36" s="71"/>
      <c r="E36" s="1" t="s">
        <v>404</v>
      </c>
      <c r="G36" s="5">
        <f>FA!K40</f>
        <v>0</v>
      </c>
      <c r="L36" s="1"/>
      <c r="N36" s="5"/>
      <c r="P36" s="5"/>
    </row>
    <row r="37" spans="1:16" x14ac:dyDescent="0.25">
      <c r="B37" s="80"/>
      <c r="C37" s="71"/>
      <c r="D37" s="71"/>
      <c r="E37" s="1"/>
      <c r="G37" s="5"/>
      <c r="N37" s="5"/>
    </row>
    <row r="38" spans="1:16" x14ac:dyDescent="0.25">
      <c r="B38" s="80" t="s">
        <v>3</v>
      </c>
      <c r="C38" s="71" t="s">
        <v>178</v>
      </c>
      <c r="D38" s="71"/>
      <c r="E38" s="1"/>
      <c r="G38" s="5"/>
      <c r="I38" t="s">
        <v>18</v>
      </c>
      <c r="J38" t="s">
        <v>179</v>
      </c>
      <c r="N38" s="5"/>
    </row>
    <row r="39" spans="1:16" x14ac:dyDescent="0.25">
      <c r="G39" s="5"/>
      <c r="N39" s="5"/>
    </row>
    <row r="40" spans="1:16" ht="15.75" thickBot="1" x14ac:dyDescent="0.3">
      <c r="A40" s="4"/>
      <c r="B40" s="4"/>
      <c r="C40" s="4"/>
      <c r="D40" s="4"/>
      <c r="E40" s="4"/>
      <c r="F40" s="4"/>
      <c r="G40" s="66">
        <f>SUM(G6:G39)</f>
        <v>0</v>
      </c>
      <c r="H40" s="4"/>
      <c r="I40" s="4"/>
      <c r="J40" s="4"/>
      <c r="K40" s="4"/>
      <c r="L40" s="4"/>
      <c r="M40" s="4"/>
      <c r="N40" s="66">
        <f>SUM(N8:N39)</f>
        <v>0</v>
      </c>
      <c r="P40" s="5"/>
    </row>
    <row r="41" spans="1:16" ht="15.75" thickTop="1" x14ac:dyDescent="0.25">
      <c r="F41" t="str">
        <f>'R&amp;P'!F40</f>
        <v>As per our Report in Form 10B</v>
      </c>
      <c r="K41" t="str">
        <f>'R&amp;P'!K40</f>
        <v>For ….</v>
      </c>
    </row>
    <row r="42" spans="1:16" x14ac:dyDescent="0.25">
      <c r="A42" t="str">
        <f>'R&amp;P'!A41</f>
        <v>Place</v>
      </c>
    </row>
    <row r="43" spans="1:16" x14ac:dyDescent="0.25">
      <c r="A43" t="str">
        <f>'R&amp;P'!A42</f>
        <v>Date</v>
      </c>
    </row>
    <row r="44" spans="1:16" x14ac:dyDescent="0.25">
      <c r="G44" s="5"/>
      <c r="P44" s="5"/>
    </row>
    <row r="45" spans="1:16" x14ac:dyDescent="0.25">
      <c r="K45" t="s">
        <v>172</v>
      </c>
    </row>
    <row r="48" spans="1:16" x14ac:dyDescent="0.25">
      <c r="G48" s="5"/>
    </row>
  </sheetData>
  <mergeCells count="6">
    <mergeCell ref="A1:N1"/>
    <mergeCell ref="A3:N3"/>
    <mergeCell ref="A4:N4"/>
    <mergeCell ref="B5:D5"/>
    <mergeCell ref="I5:K5"/>
    <mergeCell ref="A2:N2"/>
  </mergeCells>
  <pageMargins left="0.48" right="0.4" top="0.32" bottom="0.27"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28"/>
  <sheetViews>
    <sheetView view="pageBreakPreview" topLeftCell="A272" zoomScaleSheetLayoutView="100" workbookViewId="0">
      <selection activeCell="L288" sqref="L288"/>
    </sheetView>
  </sheetViews>
  <sheetFormatPr defaultColWidth="9.140625" defaultRowHeight="15" x14ac:dyDescent="0.25"/>
  <cols>
    <col min="1" max="1" width="7.42578125" style="10" customWidth="1"/>
    <col min="2" max="2" width="36" style="10" customWidth="1"/>
    <col min="3" max="3" width="12.42578125" style="10" customWidth="1"/>
    <col min="4" max="4" width="11.28515625" style="10" customWidth="1"/>
    <col min="5" max="5" width="11" style="10" bestFit="1" customWidth="1"/>
    <col min="6" max="6" width="13.42578125" style="10" customWidth="1"/>
    <col min="7" max="16384" width="9.140625" style="10"/>
  </cols>
  <sheetData>
    <row r="1" spans="1:6" x14ac:dyDescent="0.25">
      <c r="E1" s="358" t="s">
        <v>557</v>
      </c>
      <c r="F1" s="358"/>
    </row>
    <row r="2" spans="1:6" x14ac:dyDescent="0.25">
      <c r="A2" s="357" t="str">
        <f>'R&amp;P'!A2:N2</f>
        <v xml:space="preserve"> (Name and address of the  Institution)                                                                          </v>
      </c>
      <c r="B2" s="357"/>
      <c r="C2" s="357"/>
      <c r="D2" s="357"/>
      <c r="E2" s="357"/>
      <c r="F2" s="357"/>
    </row>
    <row r="3" spans="1:6" x14ac:dyDescent="0.25">
      <c r="A3" s="357" t="s">
        <v>239</v>
      </c>
      <c r="B3" s="357"/>
      <c r="C3" s="357"/>
      <c r="D3" s="357"/>
      <c r="E3" s="357"/>
      <c r="F3" s="357"/>
    </row>
    <row r="5" spans="1:6" x14ac:dyDescent="0.25">
      <c r="A5" s="9" t="s">
        <v>169</v>
      </c>
    </row>
    <row r="6" spans="1:6" ht="30" x14ac:dyDescent="0.25">
      <c r="A6" s="33" t="s">
        <v>46</v>
      </c>
      <c r="B6" s="33" t="s">
        <v>243</v>
      </c>
      <c r="C6" s="34" t="s">
        <v>240</v>
      </c>
      <c r="D6" s="34" t="s">
        <v>564</v>
      </c>
      <c r="E6" s="34" t="s">
        <v>241</v>
      </c>
      <c r="F6" s="34" t="s">
        <v>242</v>
      </c>
    </row>
    <row r="7" spans="1:6" x14ac:dyDescent="0.25">
      <c r="A7" s="10" t="s">
        <v>535</v>
      </c>
    </row>
    <row r="8" spans="1:6" x14ac:dyDescent="0.25">
      <c r="A8" s="10" t="s">
        <v>10</v>
      </c>
    </row>
    <row r="9" spans="1:6" x14ac:dyDescent="0.25">
      <c r="B9" s="12" t="s">
        <v>364</v>
      </c>
      <c r="C9" s="73">
        <f>'R&amp;P Schedules'!D20</f>
        <v>0</v>
      </c>
      <c r="F9" s="73">
        <f>C9+D9-E9</f>
        <v>0</v>
      </c>
    </row>
    <row r="10" spans="1:6" x14ac:dyDescent="0.25">
      <c r="B10" s="12" t="s">
        <v>365</v>
      </c>
      <c r="C10" s="73">
        <f>'R&amp;P Schedules'!D21</f>
        <v>0</v>
      </c>
      <c r="F10" s="73">
        <f t="shared" ref="F10:F20" si="0">C10+D10-E10</f>
        <v>0</v>
      </c>
    </row>
    <row r="11" spans="1:6" x14ac:dyDescent="0.25">
      <c r="B11" s="12" t="s">
        <v>444</v>
      </c>
      <c r="C11" s="73">
        <f>'R&amp;P Schedules'!D22</f>
        <v>0</v>
      </c>
      <c r="F11" s="73">
        <f t="shared" si="0"/>
        <v>0</v>
      </c>
    </row>
    <row r="12" spans="1:6" x14ac:dyDescent="0.25">
      <c r="B12" s="12" t="s">
        <v>598</v>
      </c>
      <c r="C12" s="73">
        <f>'R&amp;P Schedules'!D23</f>
        <v>0</v>
      </c>
      <c r="F12" s="73">
        <f t="shared" si="0"/>
        <v>0</v>
      </c>
    </row>
    <row r="13" spans="1:6" x14ac:dyDescent="0.25">
      <c r="B13" s="12" t="s">
        <v>49</v>
      </c>
      <c r="C13" s="73">
        <f>'R&amp;P Schedules'!D24</f>
        <v>0</v>
      </c>
      <c r="F13" s="73">
        <f t="shared" si="0"/>
        <v>0</v>
      </c>
    </row>
    <row r="14" spans="1:6" x14ac:dyDescent="0.25">
      <c r="B14" s="12" t="s">
        <v>50</v>
      </c>
      <c r="C14" s="73">
        <f>'R&amp;P Schedules'!D25</f>
        <v>0</v>
      </c>
      <c r="D14"/>
      <c r="F14" s="73">
        <f t="shared" si="0"/>
        <v>0</v>
      </c>
    </row>
    <row r="15" spans="1:6" x14ac:dyDescent="0.25">
      <c r="B15" s="12" t="s">
        <v>478</v>
      </c>
      <c r="C15" s="73">
        <f>'R&amp;P Schedules'!D26</f>
        <v>0</v>
      </c>
      <c r="D15"/>
      <c r="F15" s="73">
        <f t="shared" si="0"/>
        <v>0</v>
      </c>
    </row>
    <row r="16" spans="1:6" x14ac:dyDescent="0.25">
      <c r="B16" s="12" t="s">
        <v>51</v>
      </c>
      <c r="C16" s="73">
        <f>'R&amp;P Schedules'!D27</f>
        <v>0</v>
      </c>
      <c r="D16"/>
      <c r="F16" s="73">
        <f t="shared" si="0"/>
        <v>0</v>
      </c>
    </row>
    <row r="17" spans="1:6" x14ac:dyDescent="0.25">
      <c r="B17" s="12" t="s">
        <v>52</v>
      </c>
      <c r="C17" s="73">
        <f>'R&amp;P Schedules'!D28</f>
        <v>0</v>
      </c>
      <c r="D17"/>
      <c r="F17" s="73">
        <f t="shared" si="0"/>
        <v>0</v>
      </c>
    </row>
    <row r="18" spans="1:6" x14ac:dyDescent="0.25">
      <c r="B18" s="12" t="s">
        <v>53</v>
      </c>
      <c r="C18" s="73">
        <f>'R&amp;P Schedules'!D29</f>
        <v>0</v>
      </c>
      <c r="D18"/>
      <c r="F18" s="73">
        <f t="shared" si="0"/>
        <v>0</v>
      </c>
    </row>
    <row r="19" spans="1:6" x14ac:dyDescent="0.25">
      <c r="B19" s="12" t="s">
        <v>480</v>
      </c>
      <c r="C19" s="73">
        <f>'R&amp;P Schedules'!D30</f>
        <v>0</v>
      </c>
      <c r="D19"/>
      <c r="F19" s="73">
        <f t="shared" si="0"/>
        <v>0</v>
      </c>
    </row>
    <row r="20" spans="1:6" x14ac:dyDescent="0.25">
      <c r="B20" s="12" t="s">
        <v>54</v>
      </c>
      <c r="C20" s="73">
        <f>'R&amp;P Schedules'!D31</f>
        <v>0</v>
      </c>
      <c r="D20"/>
      <c r="F20" s="73">
        <f t="shared" si="0"/>
        <v>0</v>
      </c>
    </row>
    <row r="21" spans="1:6" ht="15.75" thickBot="1" x14ac:dyDescent="0.3">
      <c r="B21" s="10" t="s">
        <v>16</v>
      </c>
      <c r="C21" s="74">
        <f>SUM(C9:C20)</f>
        <v>0</v>
      </c>
      <c r="D21" s="74">
        <f t="shared" ref="D21:F21" si="1">SUM(D9:D20)</f>
        <v>0</v>
      </c>
      <c r="E21" s="74">
        <f t="shared" si="1"/>
        <v>0</v>
      </c>
      <c r="F21" s="74">
        <f t="shared" si="1"/>
        <v>0</v>
      </c>
    </row>
    <row r="22" spans="1:6" ht="15.75" thickTop="1" x14ac:dyDescent="0.25"/>
    <row r="23" spans="1:6" x14ac:dyDescent="0.25">
      <c r="A23" s="10" t="s">
        <v>536</v>
      </c>
    </row>
    <row r="24" spans="1:6" x14ac:dyDescent="0.25">
      <c r="A24" s="10" t="s">
        <v>9</v>
      </c>
    </row>
    <row r="25" spans="1:6" x14ac:dyDescent="0.25">
      <c r="B25" s="12" t="s">
        <v>565</v>
      </c>
      <c r="C25" s="73">
        <f>'R&amp;P Schedules'!D36</f>
        <v>0</v>
      </c>
      <c r="F25" s="73">
        <f t="shared" ref="F25:F26" si="2">C25+D25-E25</f>
        <v>0</v>
      </c>
    </row>
    <row r="26" spans="1:6" x14ac:dyDescent="0.25">
      <c r="B26" s="12" t="s">
        <v>563</v>
      </c>
      <c r="C26" s="73">
        <f>'R&amp;P Schedules'!D37</f>
        <v>0</v>
      </c>
      <c r="F26" s="73">
        <f t="shared" si="2"/>
        <v>0</v>
      </c>
    </row>
    <row r="27" spans="1:6" ht="15.75" thickBot="1" x14ac:dyDescent="0.3">
      <c r="B27" s="10" t="s">
        <v>16</v>
      </c>
      <c r="C27" s="74">
        <f>SUM(C25:C26)</f>
        <v>0</v>
      </c>
      <c r="D27" s="74">
        <f>SUM(D25:D26)</f>
        <v>0</v>
      </c>
      <c r="E27" s="74">
        <f>SUM(E25:E26)</f>
        <v>0</v>
      </c>
      <c r="F27" s="74">
        <f>SUM(F25:F26)</f>
        <v>0</v>
      </c>
    </row>
    <row r="28" spans="1:6" ht="15.75" thickTop="1" x14ac:dyDescent="0.25"/>
    <row r="29" spans="1:6" x14ac:dyDescent="0.25">
      <c r="A29" s="10" t="s">
        <v>285</v>
      </c>
    </row>
    <row r="30" spans="1:6" x14ac:dyDescent="0.25">
      <c r="A30" s="10" t="s">
        <v>132</v>
      </c>
    </row>
    <row r="31" spans="1:6" x14ac:dyDescent="0.25">
      <c r="B31" s="12" t="s">
        <v>566</v>
      </c>
      <c r="C31" s="73">
        <f>'R&amp;P Schedules'!D42</f>
        <v>0</v>
      </c>
      <c r="F31" s="73">
        <f>C31+D31-E31</f>
        <v>0</v>
      </c>
    </row>
    <row r="32" spans="1:6" x14ac:dyDescent="0.25">
      <c r="B32" s="12" t="s">
        <v>567</v>
      </c>
      <c r="C32" s="73">
        <f>'R&amp;P Schedules'!D43</f>
        <v>0</v>
      </c>
      <c r="F32" s="73">
        <f t="shared" ref="F32:F36" si="3">C32+D32-E32</f>
        <v>0</v>
      </c>
    </row>
    <row r="33" spans="1:6" x14ac:dyDescent="0.25">
      <c r="B33" s="12" t="s">
        <v>599</v>
      </c>
      <c r="C33" s="73">
        <f>'R&amp;P Schedules'!D44</f>
        <v>0</v>
      </c>
      <c r="F33" s="73">
        <f t="shared" si="3"/>
        <v>0</v>
      </c>
    </row>
    <row r="34" spans="1:6" x14ac:dyDescent="0.25">
      <c r="B34" s="12" t="s">
        <v>568</v>
      </c>
      <c r="C34" s="73">
        <f>'R&amp;P Schedules'!D45</f>
        <v>0</v>
      </c>
      <c r="F34" s="73">
        <f t="shared" si="3"/>
        <v>0</v>
      </c>
    </row>
    <row r="35" spans="1:6" x14ac:dyDescent="0.25">
      <c r="B35" s="12" t="s">
        <v>479</v>
      </c>
      <c r="C35" s="73">
        <f>'R&amp;P Schedules'!D46</f>
        <v>0</v>
      </c>
      <c r="F35" s="73">
        <f t="shared" si="3"/>
        <v>0</v>
      </c>
    </row>
    <row r="36" spans="1:6" x14ac:dyDescent="0.25">
      <c r="B36" s="12" t="s">
        <v>465</v>
      </c>
      <c r="C36" s="73">
        <f>'R&amp;P Schedules'!D47</f>
        <v>0</v>
      </c>
      <c r="F36" s="73">
        <f t="shared" si="3"/>
        <v>0</v>
      </c>
    </row>
    <row r="37" spans="1:6" ht="15.75" thickBot="1" x14ac:dyDescent="0.3">
      <c r="B37" s="10" t="s">
        <v>16</v>
      </c>
      <c r="C37" s="74">
        <f>SUM(C31:C36)</f>
        <v>0</v>
      </c>
      <c r="D37" s="74">
        <f t="shared" ref="D37:F37" si="4">SUM(D31:D36)</f>
        <v>0</v>
      </c>
      <c r="E37" s="74">
        <f t="shared" si="4"/>
        <v>0</v>
      </c>
      <c r="F37" s="74">
        <f t="shared" si="4"/>
        <v>0</v>
      </c>
    </row>
    <row r="38" spans="1:6" ht="15.75" thickTop="1" x14ac:dyDescent="0.25"/>
    <row r="39" spans="1:6" x14ac:dyDescent="0.25">
      <c r="A39" s="10" t="s">
        <v>537</v>
      </c>
    </row>
    <row r="40" spans="1:6" x14ac:dyDescent="0.25">
      <c r="A40" s="10" t="s">
        <v>129</v>
      </c>
    </row>
    <row r="41" spans="1:6" x14ac:dyDescent="0.25">
      <c r="B41" s="12" t="s">
        <v>67</v>
      </c>
      <c r="C41" s="73">
        <f>'R&amp;P Schedules'!D52</f>
        <v>0</v>
      </c>
      <c r="F41" s="73">
        <f>C41+D41-E41</f>
        <v>0</v>
      </c>
    </row>
    <row r="42" spans="1:6" x14ac:dyDescent="0.25">
      <c r="B42" s="12" t="s">
        <v>569</v>
      </c>
      <c r="C42" s="73">
        <f>'R&amp;P Schedules'!D53</f>
        <v>0</v>
      </c>
      <c r="F42" s="73">
        <f t="shared" ref="F42:F47" si="5">C42+D42-E42</f>
        <v>0</v>
      </c>
    </row>
    <row r="43" spans="1:6" x14ac:dyDescent="0.25">
      <c r="B43" s="12" t="s">
        <v>160</v>
      </c>
      <c r="C43" s="73">
        <f>'R&amp;P Schedules'!D54</f>
        <v>0</v>
      </c>
      <c r="F43" s="73">
        <f t="shared" si="5"/>
        <v>0</v>
      </c>
    </row>
    <row r="44" spans="1:6" x14ac:dyDescent="0.25">
      <c r="B44" s="12" t="s">
        <v>161</v>
      </c>
      <c r="C44" s="73">
        <f>'R&amp;P Schedules'!D55</f>
        <v>0</v>
      </c>
      <c r="F44" s="73">
        <f t="shared" si="5"/>
        <v>0</v>
      </c>
    </row>
    <row r="45" spans="1:6" x14ac:dyDescent="0.25">
      <c r="B45" s="12" t="s">
        <v>466</v>
      </c>
      <c r="C45" s="73">
        <f>'R&amp;P Schedules'!D56</f>
        <v>0</v>
      </c>
      <c r="F45" s="73">
        <f t="shared" si="5"/>
        <v>0</v>
      </c>
    </row>
    <row r="46" spans="1:6" x14ac:dyDescent="0.25">
      <c r="B46" s="12" t="s">
        <v>472</v>
      </c>
      <c r="C46" s="73">
        <f>'R&amp;P Schedules'!D57</f>
        <v>0</v>
      </c>
      <c r="F46" s="73">
        <f t="shared" si="5"/>
        <v>0</v>
      </c>
    </row>
    <row r="47" spans="1:6" x14ac:dyDescent="0.25">
      <c r="B47" s="12" t="s">
        <v>68</v>
      </c>
      <c r="C47" s="73">
        <f>'R&amp;P Schedules'!D58</f>
        <v>0</v>
      </c>
      <c r="F47" s="73">
        <f t="shared" si="5"/>
        <v>0</v>
      </c>
    </row>
    <row r="48" spans="1:6" ht="15.75" thickBot="1" x14ac:dyDescent="0.3">
      <c r="B48" s="10" t="s">
        <v>16</v>
      </c>
      <c r="C48" s="74">
        <f>SUM(C41:C47)</f>
        <v>0</v>
      </c>
      <c r="D48" s="74">
        <f t="shared" ref="D48:F48" si="6">SUM(D41:D47)</f>
        <v>0</v>
      </c>
      <c r="E48" s="74">
        <f t="shared" si="6"/>
        <v>0</v>
      </c>
      <c r="F48" s="74">
        <f t="shared" si="6"/>
        <v>0</v>
      </c>
    </row>
    <row r="49" spans="1:6" ht="15.75" thickTop="1" x14ac:dyDescent="0.25"/>
    <row r="50" spans="1:6" x14ac:dyDescent="0.25">
      <c r="A50" s="10" t="s">
        <v>538</v>
      </c>
    </row>
    <row r="51" spans="1:6" x14ac:dyDescent="0.25">
      <c r="A51" s="10" t="s">
        <v>454</v>
      </c>
    </row>
    <row r="52" spans="1:6" x14ac:dyDescent="0.25">
      <c r="B52" s="13" t="s">
        <v>58</v>
      </c>
      <c r="C52" s="73">
        <f>'R&amp;P Schedules'!D63</f>
        <v>0</v>
      </c>
      <c r="F52" s="73">
        <f>C52+D52-E52</f>
        <v>0</v>
      </c>
    </row>
    <row r="53" spans="1:6" x14ac:dyDescent="0.25">
      <c r="B53" s="13" t="s">
        <v>59</v>
      </c>
      <c r="C53" s="73">
        <f>'R&amp;P Schedules'!D64</f>
        <v>0</v>
      </c>
      <c r="F53" s="73">
        <f t="shared" ref="F53:F67" si="7">C53+D53-E53</f>
        <v>0</v>
      </c>
    </row>
    <row r="54" spans="1:6" x14ac:dyDescent="0.25">
      <c r="B54" s="13" t="s">
        <v>600</v>
      </c>
      <c r="C54" s="73">
        <f>'R&amp;P Schedules'!D65</f>
        <v>0</v>
      </c>
      <c r="F54" s="73">
        <f t="shared" si="7"/>
        <v>0</v>
      </c>
    </row>
    <row r="55" spans="1:6" x14ac:dyDescent="0.25">
      <c r="B55" s="12" t="s">
        <v>60</v>
      </c>
      <c r="C55" s="73">
        <f>'R&amp;P Schedules'!D66</f>
        <v>0</v>
      </c>
      <c r="F55" s="73">
        <f t="shared" si="7"/>
        <v>0</v>
      </c>
    </row>
    <row r="56" spans="1:6" x14ac:dyDescent="0.25">
      <c r="B56" s="12" t="s">
        <v>61</v>
      </c>
      <c r="C56" s="73">
        <f>'R&amp;P Schedules'!D67</f>
        <v>0</v>
      </c>
      <c r="F56" s="73">
        <f t="shared" si="7"/>
        <v>0</v>
      </c>
    </row>
    <row r="57" spans="1:6" x14ac:dyDescent="0.25">
      <c r="B57" s="12" t="s">
        <v>62</v>
      </c>
      <c r="C57" s="73">
        <f>'R&amp;P Schedules'!D68</f>
        <v>0</v>
      </c>
      <c r="F57" s="73">
        <f t="shared" si="7"/>
        <v>0</v>
      </c>
    </row>
    <row r="58" spans="1:6" x14ac:dyDescent="0.25">
      <c r="B58" s="12" t="s">
        <v>63</v>
      </c>
      <c r="C58" s="73">
        <f>'R&amp;P Schedules'!D69</f>
        <v>0</v>
      </c>
      <c r="F58" s="73">
        <f t="shared" si="7"/>
        <v>0</v>
      </c>
    </row>
    <row r="59" spans="1:6" x14ac:dyDescent="0.25">
      <c r="B59" s="12" t="s">
        <v>64</v>
      </c>
      <c r="C59" s="73">
        <f>'R&amp;P Schedules'!D70</f>
        <v>0</v>
      </c>
      <c r="F59" s="73">
        <f t="shared" si="7"/>
        <v>0</v>
      </c>
    </row>
    <row r="60" spans="1:6" x14ac:dyDescent="0.25">
      <c r="B60" s="12" t="s">
        <v>65</v>
      </c>
      <c r="C60" s="73">
        <f>'R&amp;P Schedules'!D71</f>
        <v>0</v>
      </c>
      <c r="F60" s="73">
        <f t="shared" si="7"/>
        <v>0</v>
      </c>
    </row>
    <row r="61" spans="1:6" x14ac:dyDescent="0.25">
      <c r="B61" s="12" t="s">
        <v>450</v>
      </c>
      <c r="C61" s="73">
        <f>'R&amp;P Schedules'!D72</f>
        <v>0</v>
      </c>
      <c r="F61" s="73">
        <f t="shared" si="7"/>
        <v>0</v>
      </c>
    </row>
    <row r="62" spans="1:6" x14ac:dyDescent="0.25">
      <c r="B62" s="12" t="s">
        <v>66</v>
      </c>
      <c r="C62" s="73">
        <f>'R&amp;P Schedules'!D73</f>
        <v>0</v>
      </c>
      <c r="F62" s="73">
        <f t="shared" si="7"/>
        <v>0</v>
      </c>
    </row>
    <row r="63" spans="1:6" x14ac:dyDescent="0.25">
      <c r="B63" s="12" t="s">
        <v>476</v>
      </c>
      <c r="C63" s="73">
        <f>'R&amp;P Schedules'!D74</f>
        <v>0</v>
      </c>
      <c r="F63" s="73">
        <f t="shared" si="7"/>
        <v>0</v>
      </c>
    </row>
    <row r="64" spans="1:6" x14ac:dyDescent="0.25">
      <c r="B64" s="12" t="s">
        <v>165</v>
      </c>
      <c r="C64" s="73">
        <f>'R&amp;P Schedules'!D75</f>
        <v>0</v>
      </c>
      <c r="F64" s="73">
        <f t="shared" si="7"/>
        <v>0</v>
      </c>
    </row>
    <row r="65" spans="1:6" x14ac:dyDescent="0.25">
      <c r="B65" s="12" t="s">
        <v>164</v>
      </c>
      <c r="C65" s="73">
        <f>'R&amp;P Schedules'!D76</f>
        <v>0</v>
      </c>
      <c r="F65" s="73">
        <f t="shared" si="7"/>
        <v>0</v>
      </c>
    </row>
    <row r="66" spans="1:6" x14ac:dyDescent="0.25">
      <c r="B66" s="12" t="s">
        <v>162</v>
      </c>
      <c r="C66" s="73">
        <f>'R&amp;P Schedules'!D77</f>
        <v>0</v>
      </c>
      <c r="F66" s="73">
        <f t="shared" si="7"/>
        <v>0</v>
      </c>
    </row>
    <row r="67" spans="1:6" x14ac:dyDescent="0.25">
      <c r="B67" s="12" t="s">
        <v>570</v>
      </c>
      <c r="C67" s="73">
        <f>'R&amp;P Schedules'!D78</f>
        <v>0</v>
      </c>
      <c r="F67" s="73">
        <f t="shared" si="7"/>
        <v>0</v>
      </c>
    </row>
    <row r="68" spans="1:6" ht="15.75" thickBot="1" x14ac:dyDescent="0.3">
      <c r="B68" s="10" t="s">
        <v>16</v>
      </c>
      <c r="C68" s="74">
        <f>SUM(C52:C67)</f>
        <v>0</v>
      </c>
      <c r="D68" s="74">
        <f t="shared" ref="D68:F68" si="8">SUM(D52:D67)</f>
        <v>0</v>
      </c>
      <c r="E68" s="74">
        <f t="shared" si="8"/>
        <v>0</v>
      </c>
      <c r="F68" s="74">
        <f t="shared" si="8"/>
        <v>0</v>
      </c>
    </row>
    <row r="69" spans="1:6" ht="15.75" thickTop="1" x14ac:dyDescent="0.25"/>
    <row r="70" spans="1:6" x14ac:dyDescent="0.25">
      <c r="A70" s="10" t="s">
        <v>539</v>
      </c>
    </row>
    <row r="71" spans="1:6" x14ac:dyDescent="0.25">
      <c r="A71" s="10" t="s">
        <v>130</v>
      </c>
    </row>
    <row r="72" spans="1:6" x14ac:dyDescent="0.25">
      <c r="B72" s="12" t="s">
        <v>80</v>
      </c>
      <c r="C72" s="73">
        <f>'R&amp;P Schedules'!D83</f>
        <v>0</v>
      </c>
      <c r="F72" s="73">
        <f>C72+D72-E72</f>
        <v>0</v>
      </c>
    </row>
    <row r="73" spans="1:6" x14ac:dyDescent="0.25">
      <c r="B73" s="12" t="s">
        <v>601</v>
      </c>
      <c r="C73" s="73">
        <f>'R&amp;P Schedules'!D84</f>
        <v>0</v>
      </c>
      <c r="F73" s="73">
        <f t="shared" ref="F73:F77" si="9">C73+D73-E73</f>
        <v>0</v>
      </c>
    </row>
    <row r="74" spans="1:6" x14ac:dyDescent="0.25">
      <c r="B74" s="12" t="s">
        <v>602</v>
      </c>
      <c r="C74" s="73">
        <f>'R&amp;P Schedules'!D85</f>
        <v>0</v>
      </c>
      <c r="F74" s="73">
        <f t="shared" si="9"/>
        <v>0</v>
      </c>
    </row>
    <row r="75" spans="1:6" x14ac:dyDescent="0.25">
      <c r="B75" s="12" t="s">
        <v>81</v>
      </c>
      <c r="C75" s="73">
        <f>'R&amp;P Schedules'!D86</f>
        <v>0</v>
      </c>
      <c r="F75" s="73">
        <f t="shared" si="9"/>
        <v>0</v>
      </c>
    </row>
    <row r="76" spans="1:6" x14ac:dyDescent="0.25">
      <c r="B76" s="12" t="s">
        <v>82</v>
      </c>
      <c r="C76" s="73">
        <f>'R&amp;P Schedules'!D87</f>
        <v>0</v>
      </c>
      <c r="F76" s="73">
        <f t="shared" si="9"/>
        <v>0</v>
      </c>
    </row>
    <row r="77" spans="1:6" x14ac:dyDescent="0.25">
      <c r="B77" s="12" t="s">
        <v>477</v>
      </c>
      <c r="C77" s="73">
        <f>'R&amp;P Schedules'!D88</f>
        <v>0</v>
      </c>
      <c r="F77" s="73">
        <f t="shared" si="9"/>
        <v>0</v>
      </c>
    </row>
    <row r="78" spans="1:6" ht="15.75" thickBot="1" x14ac:dyDescent="0.3">
      <c r="B78" s="10" t="s">
        <v>16</v>
      </c>
      <c r="C78" s="74">
        <f>SUM(C72:C77)</f>
        <v>0</v>
      </c>
      <c r="D78" s="74">
        <f t="shared" ref="D78:F78" si="10">SUM(D72:D77)</f>
        <v>0</v>
      </c>
      <c r="E78" s="74">
        <f t="shared" si="10"/>
        <v>0</v>
      </c>
      <c r="F78" s="74">
        <f t="shared" si="10"/>
        <v>0</v>
      </c>
    </row>
    <row r="79" spans="1:6" ht="15.75" thickTop="1" x14ac:dyDescent="0.25"/>
    <row r="80" spans="1:6" x14ac:dyDescent="0.25">
      <c r="A80" s="10" t="s">
        <v>540</v>
      </c>
    </row>
    <row r="81" spans="1:6" x14ac:dyDescent="0.25">
      <c r="A81" s="10" t="s">
        <v>131</v>
      </c>
    </row>
    <row r="82" spans="1:6" x14ac:dyDescent="0.25">
      <c r="C82" s="73">
        <f>'R&amp;P Schedules'!D93</f>
        <v>0</v>
      </c>
      <c r="F82" s="73">
        <f>C82+D82-E82</f>
        <v>0</v>
      </c>
    </row>
    <row r="83" spans="1:6" ht="15.75" thickBot="1" x14ac:dyDescent="0.3">
      <c r="B83" s="10" t="s">
        <v>16</v>
      </c>
      <c r="C83" s="74">
        <f>SUM(C82)</f>
        <v>0</v>
      </c>
      <c r="D83" s="74">
        <f t="shared" ref="D83:F83" si="11">SUM(D82)</f>
        <v>0</v>
      </c>
      <c r="E83" s="74">
        <f t="shared" si="11"/>
        <v>0</v>
      </c>
      <c r="F83" s="74">
        <f t="shared" si="11"/>
        <v>0</v>
      </c>
    </row>
    <row r="84" spans="1:6" ht="15.75" thickTop="1" x14ac:dyDescent="0.25"/>
    <row r="85" spans="1:6" x14ac:dyDescent="0.25">
      <c r="A85" s="10" t="s">
        <v>286</v>
      </c>
    </row>
    <row r="86" spans="1:6" x14ac:dyDescent="0.25">
      <c r="A86" s="10" t="s">
        <v>128</v>
      </c>
    </row>
    <row r="87" spans="1:6" x14ac:dyDescent="0.25">
      <c r="B87" s="12" t="s">
        <v>48</v>
      </c>
      <c r="C87" s="73"/>
      <c r="F87" s="73"/>
    </row>
    <row r="88" spans="1:6" x14ac:dyDescent="0.25">
      <c r="B88" s="12" t="s">
        <v>561</v>
      </c>
      <c r="C88" s="73">
        <f>'R&amp;P Schedules'!D99</f>
        <v>0</v>
      </c>
      <c r="F88" s="73">
        <f>C88+D88-E88</f>
        <v>0</v>
      </c>
    </row>
    <row r="89" spans="1:6" x14ac:dyDescent="0.25">
      <c r="B89" s="12" t="s">
        <v>562</v>
      </c>
      <c r="C89" s="73">
        <f>'R&amp;P Schedules'!D100</f>
        <v>0</v>
      </c>
      <c r="F89" s="73">
        <f>C89+D89-E89</f>
        <v>0</v>
      </c>
    </row>
    <row r="90" spans="1:6" x14ac:dyDescent="0.25">
      <c r="B90" s="12" t="s">
        <v>571</v>
      </c>
      <c r="C90" s="73"/>
      <c r="F90" s="73"/>
    </row>
    <row r="91" spans="1:6" x14ac:dyDescent="0.25">
      <c r="B91" s="12" t="s">
        <v>561</v>
      </c>
      <c r="C91" s="73">
        <f>'R&amp;P Schedules'!D102</f>
        <v>0</v>
      </c>
      <c r="F91" s="73">
        <f>C91+D91-E91</f>
        <v>0</v>
      </c>
    </row>
    <row r="92" spans="1:6" x14ac:dyDescent="0.25">
      <c r="B92" s="12" t="s">
        <v>562</v>
      </c>
      <c r="C92" s="73">
        <f>'R&amp;P Schedules'!D103</f>
        <v>0</v>
      </c>
      <c r="F92" s="73">
        <f>C92+D92-E92</f>
        <v>0</v>
      </c>
    </row>
    <row r="93" spans="1:6" ht="15.75" thickBot="1" x14ac:dyDescent="0.3">
      <c r="B93" s="10" t="s">
        <v>16</v>
      </c>
      <c r="C93" s="74">
        <f>SUM(C88:C92)</f>
        <v>0</v>
      </c>
      <c r="D93" s="74">
        <f t="shared" ref="D93:F93" si="12">SUM(D88:D92)</f>
        <v>0</v>
      </c>
      <c r="E93" s="74">
        <f t="shared" si="12"/>
        <v>0</v>
      </c>
      <c r="F93" s="74">
        <f t="shared" si="12"/>
        <v>0</v>
      </c>
    </row>
    <row r="94" spans="1:6" ht="15.75" thickTop="1" x14ac:dyDescent="0.25"/>
    <row r="95" spans="1:6" x14ac:dyDescent="0.25">
      <c r="A95" s="10" t="s">
        <v>287</v>
      </c>
    </row>
    <row r="96" spans="1:6" x14ac:dyDescent="0.25">
      <c r="A96" s="10" t="s">
        <v>11</v>
      </c>
    </row>
    <row r="97" spans="1:6" x14ac:dyDescent="0.25">
      <c r="B97" s="12" t="s">
        <v>83</v>
      </c>
      <c r="C97" s="73">
        <f>'R&amp;P Schedules'!D108</f>
        <v>0</v>
      </c>
      <c r="F97" s="73">
        <f>C97+D97-E97</f>
        <v>0</v>
      </c>
    </row>
    <row r="98" spans="1:6" x14ac:dyDescent="0.25">
      <c r="B98" s="12" t="s">
        <v>84</v>
      </c>
      <c r="C98" s="73">
        <f>'R&amp;P Schedules'!D109</f>
        <v>0</v>
      </c>
      <c r="F98" s="73">
        <f>C98+D98-E98</f>
        <v>0</v>
      </c>
    </row>
    <row r="99" spans="1:6" ht="15.75" thickBot="1" x14ac:dyDescent="0.3">
      <c r="B99" s="10" t="s">
        <v>16</v>
      </c>
      <c r="C99" s="74">
        <f>SUM(C97:C98)</f>
        <v>0</v>
      </c>
      <c r="D99" s="74">
        <f t="shared" ref="D99:F99" si="13">SUM(D97:D98)</f>
        <v>0</v>
      </c>
      <c r="E99" s="74">
        <f t="shared" si="13"/>
        <v>0</v>
      </c>
      <c r="F99" s="74">
        <f t="shared" si="13"/>
        <v>0</v>
      </c>
    </row>
    <row r="100" spans="1:6" ht="15.75" thickTop="1" x14ac:dyDescent="0.25"/>
    <row r="101" spans="1:6" x14ac:dyDescent="0.25">
      <c r="A101" s="10" t="s">
        <v>288</v>
      </c>
    </row>
    <row r="102" spans="1:6" x14ac:dyDescent="0.25">
      <c r="A102" s="10" t="s">
        <v>12</v>
      </c>
    </row>
    <row r="103" spans="1:6" x14ac:dyDescent="0.25">
      <c r="B103" s="12" t="s">
        <v>603</v>
      </c>
      <c r="C103" s="73">
        <f>'R&amp;P Schedules'!D114</f>
        <v>0</v>
      </c>
      <c r="F103" s="73">
        <f>C103+D103-E103</f>
        <v>0</v>
      </c>
    </row>
    <row r="104" spans="1:6" x14ac:dyDescent="0.25">
      <c r="B104" s="12" t="s">
        <v>69</v>
      </c>
      <c r="C104" s="73">
        <f>'R&amp;P Schedules'!D115</f>
        <v>0</v>
      </c>
      <c r="F104" s="73">
        <f t="shared" ref="F104:F115" si="14">C104+D104-E104</f>
        <v>0</v>
      </c>
    </row>
    <row r="105" spans="1:6" x14ac:dyDescent="0.25">
      <c r="B105" s="12" t="s">
        <v>70</v>
      </c>
      <c r="C105" s="73">
        <f>'R&amp;P Schedules'!D116</f>
        <v>0</v>
      </c>
      <c r="F105" s="73">
        <f t="shared" si="14"/>
        <v>0</v>
      </c>
    </row>
    <row r="106" spans="1:6" x14ac:dyDescent="0.25">
      <c r="B106" s="12" t="s">
        <v>71</v>
      </c>
      <c r="C106" s="73">
        <f>'R&amp;P Schedules'!D117</f>
        <v>0</v>
      </c>
      <c r="F106" s="73">
        <f t="shared" si="14"/>
        <v>0</v>
      </c>
    </row>
    <row r="107" spans="1:6" x14ac:dyDescent="0.25">
      <c r="B107" s="12" t="s">
        <v>73</v>
      </c>
      <c r="C107" s="73">
        <f>'R&amp;P Schedules'!D118</f>
        <v>0</v>
      </c>
      <c r="F107" s="73">
        <f t="shared" si="14"/>
        <v>0</v>
      </c>
    </row>
    <row r="108" spans="1:6" x14ac:dyDescent="0.25">
      <c r="B108" s="12" t="s">
        <v>74</v>
      </c>
      <c r="C108" s="73">
        <f>'R&amp;P Schedules'!D119</f>
        <v>0</v>
      </c>
      <c r="F108" s="73">
        <f t="shared" si="14"/>
        <v>0</v>
      </c>
    </row>
    <row r="109" spans="1:6" x14ac:dyDescent="0.25">
      <c r="B109" s="12" t="s">
        <v>75</v>
      </c>
      <c r="C109" s="73">
        <f>'R&amp;P Schedules'!D120</f>
        <v>0</v>
      </c>
      <c r="F109" s="73">
        <f t="shared" si="14"/>
        <v>0</v>
      </c>
    </row>
    <row r="110" spans="1:6" x14ac:dyDescent="0.25">
      <c r="B110" s="12" t="s">
        <v>604</v>
      </c>
      <c r="C110" s="73">
        <f>'R&amp;P Schedules'!D121</f>
        <v>0</v>
      </c>
      <c r="F110" s="73">
        <f t="shared" si="14"/>
        <v>0</v>
      </c>
    </row>
    <row r="111" spans="1:6" x14ac:dyDescent="0.25">
      <c r="B111" s="12" t="s">
        <v>76</v>
      </c>
      <c r="C111" s="73">
        <f>'R&amp;P Schedules'!D122</f>
        <v>0</v>
      </c>
      <c r="F111" s="73">
        <f t="shared" si="14"/>
        <v>0</v>
      </c>
    </row>
    <row r="112" spans="1:6" x14ac:dyDescent="0.25">
      <c r="B112" s="14" t="s">
        <v>370</v>
      </c>
      <c r="C112" s="73">
        <f>'R&amp;P Schedules'!D123</f>
        <v>0</v>
      </c>
      <c r="F112" s="73">
        <f t="shared" si="14"/>
        <v>0</v>
      </c>
    </row>
    <row r="113" spans="1:6" x14ac:dyDescent="0.25">
      <c r="B113" s="12" t="s">
        <v>77</v>
      </c>
      <c r="C113" s="73">
        <f>'R&amp;P Schedules'!D124</f>
        <v>0</v>
      </c>
      <c r="F113" s="73">
        <f t="shared" si="14"/>
        <v>0</v>
      </c>
    </row>
    <row r="114" spans="1:6" x14ac:dyDescent="0.25">
      <c r="B114" s="12" t="s">
        <v>78</v>
      </c>
      <c r="C114" s="73">
        <f>'R&amp;P Schedules'!D125</f>
        <v>0</v>
      </c>
      <c r="F114" s="73">
        <f t="shared" si="14"/>
        <v>0</v>
      </c>
    </row>
    <row r="115" spans="1:6" x14ac:dyDescent="0.25">
      <c r="B115" s="12" t="s">
        <v>79</v>
      </c>
      <c r="C115" s="73">
        <f>'R&amp;P Schedules'!D126</f>
        <v>0</v>
      </c>
      <c r="F115" s="73">
        <f t="shared" si="14"/>
        <v>0</v>
      </c>
    </row>
    <row r="116" spans="1:6" ht="15.75" thickBot="1" x14ac:dyDescent="0.3">
      <c r="B116" s="10" t="s">
        <v>16</v>
      </c>
      <c r="C116" s="74">
        <f>SUM(C103:C115)</f>
        <v>0</v>
      </c>
      <c r="D116" s="74">
        <f t="shared" ref="D116:F116" si="15">SUM(D103:D115)</f>
        <v>0</v>
      </c>
      <c r="E116" s="74">
        <f t="shared" si="15"/>
        <v>0</v>
      </c>
      <c r="F116" s="74">
        <f t="shared" si="15"/>
        <v>0</v>
      </c>
    </row>
    <row r="117" spans="1:6" ht="15.75" thickTop="1" x14ac:dyDescent="0.25"/>
    <row r="118" spans="1:6" x14ac:dyDescent="0.25">
      <c r="A118" s="10" t="s">
        <v>289</v>
      </c>
    </row>
    <row r="119" spans="1:6" x14ac:dyDescent="0.25">
      <c r="A119" s="10" t="s">
        <v>13</v>
      </c>
    </row>
    <row r="120" spans="1:6" x14ac:dyDescent="0.25">
      <c r="B120" s="12" t="s">
        <v>85</v>
      </c>
      <c r="C120" s="73">
        <f>'R&amp;P Schedules'!D164</f>
        <v>0</v>
      </c>
      <c r="F120" s="73">
        <f t="shared" ref="F120:F121" si="16">C120+D120-E120</f>
        <v>0</v>
      </c>
    </row>
    <row r="121" spans="1:6" x14ac:dyDescent="0.25">
      <c r="B121" s="12" t="s">
        <v>163</v>
      </c>
      <c r="C121" s="73">
        <f>'R&amp;P Schedules'!D165</f>
        <v>0</v>
      </c>
      <c r="F121" s="73">
        <f t="shared" si="16"/>
        <v>0</v>
      </c>
    </row>
    <row r="122" spans="1:6" ht="15.75" thickBot="1" x14ac:dyDescent="0.3">
      <c r="B122" s="10" t="s">
        <v>16</v>
      </c>
      <c r="C122" s="74">
        <f>SUM(C120:C121)</f>
        <v>0</v>
      </c>
      <c r="D122" s="74">
        <f t="shared" ref="D122:F122" si="17">SUM(D120:D121)</f>
        <v>0</v>
      </c>
      <c r="E122" s="74">
        <f t="shared" si="17"/>
        <v>0</v>
      </c>
      <c r="F122" s="74">
        <f t="shared" si="17"/>
        <v>0</v>
      </c>
    </row>
    <row r="123" spans="1:6" ht="15.75" thickTop="1" x14ac:dyDescent="0.25"/>
    <row r="124" spans="1:6" x14ac:dyDescent="0.25">
      <c r="A124" s="10" t="s">
        <v>541</v>
      </c>
    </row>
    <row r="125" spans="1:6" x14ac:dyDescent="0.25">
      <c r="A125" s="10" t="s">
        <v>133</v>
      </c>
    </row>
    <row r="126" spans="1:6" x14ac:dyDescent="0.25">
      <c r="B126" s="12" t="s">
        <v>55</v>
      </c>
      <c r="C126" s="73">
        <f>'R&amp;P Schedules'!D131</f>
        <v>0</v>
      </c>
      <c r="F126" s="73">
        <f>C126+D126-E126</f>
        <v>0</v>
      </c>
    </row>
    <row r="127" spans="1:6" x14ac:dyDescent="0.25">
      <c r="B127" s="12" t="s">
        <v>56</v>
      </c>
      <c r="C127" s="73">
        <f>'R&amp;P Schedules'!D132</f>
        <v>0</v>
      </c>
      <c r="F127" s="73">
        <f t="shared" ref="F127:F132" si="18">C127+D127-E127</f>
        <v>0</v>
      </c>
    </row>
    <row r="128" spans="1:6" x14ac:dyDescent="0.25">
      <c r="B128" s="12" t="s">
        <v>356</v>
      </c>
      <c r="C128" s="73">
        <f>'R&amp;P Schedules'!D133</f>
        <v>0</v>
      </c>
      <c r="F128" s="73">
        <f t="shared" si="18"/>
        <v>0</v>
      </c>
    </row>
    <row r="129" spans="1:6" x14ac:dyDescent="0.25">
      <c r="B129" s="12" t="s">
        <v>57</v>
      </c>
      <c r="C129" s="73">
        <f>'R&amp;P Schedules'!D134</f>
        <v>0</v>
      </c>
      <c r="F129" s="73">
        <f t="shared" si="18"/>
        <v>0</v>
      </c>
    </row>
    <row r="130" spans="1:6" x14ac:dyDescent="0.25">
      <c r="B130" s="12" t="s">
        <v>357</v>
      </c>
      <c r="C130" s="73">
        <f>'R&amp;P Schedules'!D135</f>
        <v>0</v>
      </c>
      <c r="F130" s="73">
        <f t="shared" si="18"/>
        <v>0</v>
      </c>
    </row>
    <row r="131" spans="1:6" x14ac:dyDescent="0.25">
      <c r="B131" s="12" t="s">
        <v>376</v>
      </c>
      <c r="C131" s="73">
        <f>'R&amp;P Schedules'!D136</f>
        <v>0</v>
      </c>
      <c r="F131" s="73">
        <f t="shared" si="18"/>
        <v>0</v>
      </c>
    </row>
    <row r="132" spans="1:6" x14ac:dyDescent="0.25">
      <c r="B132" s="12" t="s">
        <v>7</v>
      </c>
      <c r="C132" s="73">
        <f>'R&amp;P Schedules'!D137</f>
        <v>0</v>
      </c>
      <c r="F132" s="73">
        <f t="shared" si="18"/>
        <v>0</v>
      </c>
    </row>
    <row r="133" spans="1:6" ht="15.75" thickBot="1" x14ac:dyDescent="0.3">
      <c r="B133" s="10" t="s">
        <v>16</v>
      </c>
      <c r="C133" s="74">
        <f>SUM(C126:C132)</f>
        <v>0</v>
      </c>
      <c r="D133" s="74">
        <f t="shared" ref="D133:F133" si="19">SUM(D126:D132)</f>
        <v>0</v>
      </c>
      <c r="E133" s="74">
        <f t="shared" si="19"/>
        <v>0</v>
      </c>
      <c r="F133" s="74">
        <f t="shared" si="19"/>
        <v>0</v>
      </c>
    </row>
    <row r="134" spans="1:6" ht="15.75" thickTop="1" x14ac:dyDescent="0.25"/>
    <row r="136" spans="1:6" x14ac:dyDescent="0.25">
      <c r="A136" s="9" t="s">
        <v>168</v>
      </c>
    </row>
    <row r="137" spans="1:6" x14ac:dyDescent="0.25">
      <c r="A137" s="10" t="s">
        <v>542</v>
      </c>
    </row>
    <row r="138" spans="1:6" x14ac:dyDescent="0.25">
      <c r="A138" s="10" t="s">
        <v>25</v>
      </c>
    </row>
    <row r="139" spans="1:6" x14ac:dyDescent="0.25">
      <c r="B139" s="12" t="s">
        <v>366</v>
      </c>
      <c r="C139" s="73">
        <f>'R&amp;P Schedules'!D173</f>
        <v>0</v>
      </c>
      <c r="F139" s="73">
        <f>C139+D139-E139</f>
        <v>0</v>
      </c>
    </row>
    <row r="140" spans="1:6" x14ac:dyDescent="0.25">
      <c r="B140" s="12" t="s">
        <v>367</v>
      </c>
      <c r="C140" s="73">
        <f>'R&amp;P Schedules'!D174</f>
        <v>0</v>
      </c>
      <c r="F140" s="73">
        <f t="shared" ref="F140:F147" si="20">C140+D140-E140</f>
        <v>0</v>
      </c>
    </row>
    <row r="141" spans="1:6" x14ac:dyDescent="0.25">
      <c r="B141" s="12" t="s">
        <v>446</v>
      </c>
      <c r="C141" s="73">
        <f>'R&amp;P Schedules'!D175</f>
        <v>0</v>
      </c>
      <c r="F141" s="73">
        <f t="shared" si="20"/>
        <v>0</v>
      </c>
    </row>
    <row r="142" spans="1:6" x14ac:dyDescent="0.25">
      <c r="B142" s="12" t="s">
        <v>368</v>
      </c>
      <c r="C142" s="73">
        <f>'R&amp;P Schedules'!D176</f>
        <v>0</v>
      </c>
      <c r="F142" s="73">
        <f t="shared" si="20"/>
        <v>0</v>
      </c>
    </row>
    <row r="143" spans="1:6" x14ac:dyDescent="0.25">
      <c r="B143" s="12" t="s">
        <v>369</v>
      </c>
      <c r="C143" s="73">
        <f>'R&amp;P Schedules'!D177</f>
        <v>0</v>
      </c>
      <c r="F143" s="73">
        <f t="shared" si="20"/>
        <v>0</v>
      </c>
    </row>
    <row r="144" spans="1:6" x14ac:dyDescent="0.25">
      <c r="B144" s="12" t="s">
        <v>109</v>
      </c>
      <c r="C144" s="73">
        <f>'R&amp;P Schedules'!D178</f>
        <v>0</v>
      </c>
      <c r="F144" s="73">
        <f t="shared" si="20"/>
        <v>0</v>
      </c>
    </row>
    <row r="145" spans="1:6" x14ac:dyDescent="0.25">
      <c r="B145" s="12" t="s">
        <v>606</v>
      </c>
      <c r="C145" s="73">
        <f>'R&amp;P Schedules'!D179</f>
        <v>0</v>
      </c>
      <c r="F145" s="73">
        <f t="shared" si="20"/>
        <v>0</v>
      </c>
    </row>
    <row r="146" spans="1:6" x14ac:dyDescent="0.25">
      <c r="B146" s="12" t="s">
        <v>53</v>
      </c>
      <c r="C146" s="73">
        <f>'R&amp;P Schedules'!D180</f>
        <v>0</v>
      </c>
      <c r="F146" s="73">
        <f t="shared" si="20"/>
        <v>0</v>
      </c>
    </row>
    <row r="147" spans="1:6" x14ac:dyDescent="0.25">
      <c r="B147" s="12" t="s">
        <v>471</v>
      </c>
      <c r="C147" s="73">
        <f>'R&amp;P Schedules'!D181</f>
        <v>0</v>
      </c>
      <c r="F147" s="73">
        <f t="shared" si="20"/>
        <v>0</v>
      </c>
    </row>
    <row r="148" spans="1:6" ht="15.75" thickBot="1" x14ac:dyDescent="0.3">
      <c r="B148" s="10" t="s">
        <v>16</v>
      </c>
      <c r="C148" s="74">
        <f>SUM(C139:C147)</f>
        <v>0</v>
      </c>
      <c r="D148" s="74">
        <f t="shared" ref="D148:F148" si="21">SUM(D139:D147)</f>
        <v>0</v>
      </c>
      <c r="E148" s="74">
        <f t="shared" si="21"/>
        <v>0</v>
      </c>
      <c r="F148" s="74">
        <f t="shared" si="21"/>
        <v>0</v>
      </c>
    </row>
    <row r="149" spans="1:6" ht="15.75" thickTop="1" x14ac:dyDescent="0.25"/>
    <row r="150" spans="1:6" x14ac:dyDescent="0.25">
      <c r="A150" s="10" t="s">
        <v>290</v>
      </c>
    </row>
    <row r="151" spans="1:6" x14ac:dyDescent="0.25">
      <c r="A151" s="10" t="s">
        <v>24</v>
      </c>
    </row>
    <row r="152" spans="1:6" x14ac:dyDescent="0.25">
      <c r="B152" s="12" t="s">
        <v>369</v>
      </c>
      <c r="C152" s="73">
        <f>'R&amp;P Schedules'!D186</f>
        <v>0</v>
      </c>
      <c r="F152" s="73">
        <f>C152+D152-E152</f>
        <v>0</v>
      </c>
    </row>
    <row r="153" spans="1:6" x14ac:dyDescent="0.25">
      <c r="B153" s="12" t="s">
        <v>373</v>
      </c>
      <c r="C153" s="73">
        <f>'R&amp;P Schedules'!D187</f>
        <v>0</v>
      </c>
      <c r="F153" s="73">
        <f t="shared" ref="F153:F158" si="22">C153+D153-E153</f>
        <v>0</v>
      </c>
    </row>
    <row r="154" spans="1:6" x14ac:dyDescent="0.25">
      <c r="B154" s="12" t="s">
        <v>607</v>
      </c>
      <c r="C154" s="73">
        <f>'R&amp;P Schedules'!D188</f>
        <v>0</v>
      </c>
      <c r="F154" s="73">
        <f t="shared" si="22"/>
        <v>0</v>
      </c>
    </row>
    <row r="155" spans="1:6" x14ac:dyDescent="0.25">
      <c r="B155" s="12" t="s">
        <v>111</v>
      </c>
      <c r="C155" s="73">
        <f>'R&amp;P Schedules'!D189</f>
        <v>0</v>
      </c>
      <c r="F155" s="73">
        <f t="shared" si="22"/>
        <v>0</v>
      </c>
    </row>
    <row r="156" spans="1:6" x14ac:dyDescent="0.25">
      <c r="B156" s="12" t="s">
        <v>374</v>
      </c>
      <c r="C156" s="73">
        <f>'R&amp;P Schedules'!D190</f>
        <v>0</v>
      </c>
      <c r="F156" s="73">
        <f t="shared" si="22"/>
        <v>0</v>
      </c>
    </row>
    <row r="157" spans="1:6" x14ac:dyDescent="0.25">
      <c r="B157" s="12" t="s">
        <v>608</v>
      </c>
      <c r="C157" s="73">
        <f>'R&amp;P Schedules'!D191</f>
        <v>0</v>
      </c>
      <c r="F157" s="73">
        <f t="shared" si="22"/>
        <v>0</v>
      </c>
    </row>
    <row r="158" spans="1:6" x14ac:dyDescent="0.25">
      <c r="B158" s="12" t="s">
        <v>112</v>
      </c>
      <c r="C158" s="73">
        <f>'R&amp;P Schedules'!D192</f>
        <v>0</v>
      </c>
      <c r="F158" s="73">
        <f t="shared" si="22"/>
        <v>0</v>
      </c>
    </row>
    <row r="159" spans="1:6" ht="15.75" thickBot="1" x14ac:dyDescent="0.3">
      <c r="B159" s="10" t="s">
        <v>16</v>
      </c>
      <c r="C159" s="74">
        <f>SUM(C152:C158)</f>
        <v>0</v>
      </c>
      <c r="D159" s="74">
        <f t="shared" ref="D159:F159" si="23">SUM(D152:D158)</f>
        <v>0</v>
      </c>
      <c r="E159" s="74">
        <f t="shared" si="23"/>
        <v>0</v>
      </c>
      <c r="F159" s="74">
        <f t="shared" si="23"/>
        <v>0</v>
      </c>
    </row>
    <row r="160" spans="1:6" ht="15.75" thickTop="1" x14ac:dyDescent="0.25"/>
    <row r="161" spans="1:6" x14ac:dyDescent="0.25">
      <c r="A161" s="10" t="s">
        <v>291</v>
      </c>
    </row>
    <row r="162" spans="1:6" x14ac:dyDescent="0.25">
      <c r="A162" s="10" t="s">
        <v>23</v>
      </c>
    </row>
    <row r="163" spans="1:6" x14ac:dyDescent="0.25">
      <c r="B163" s="12" t="s">
        <v>110</v>
      </c>
      <c r="C163" s="73">
        <f>'R&amp;P Schedules'!D197</f>
        <v>0</v>
      </c>
      <c r="F163" s="73">
        <f>C163+D163-E163</f>
        <v>0</v>
      </c>
    </row>
    <row r="164" spans="1:6" x14ac:dyDescent="0.25">
      <c r="B164" s="12" t="s">
        <v>572</v>
      </c>
      <c r="C164" s="73">
        <f>'R&amp;P Schedules'!D198</f>
        <v>0</v>
      </c>
      <c r="F164" s="73">
        <f>C164+D164-E164</f>
        <v>0</v>
      </c>
    </row>
    <row r="165" spans="1:6" ht="15.75" thickBot="1" x14ac:dyDescent="0.3">
      <c r="B165" s="10" t="s">
        <v>16</v>
      </c>
      <c r="C165" s="74">
        <f>SUM(C163:C164)</f>
        <v>0</v>
      </c>
      <c r="D165" s="74">
        <f t="shared" ref="D165:F165" si="24">SUM(D163:D164)</f>
        <v>0</v>
      </c>
      <c r="E165" s="74">
        <f t="shared" si="24"/>
        <v>0</v>
      </c>
      <c r="F165" s="74">
        <f t="shared" si="24"/>
        <v>0</v>
      </c>
    </row>
    <row r="166" spans="1:6" ht="15.75" thickTop="1" x14ac:dyDescent="0.25"/>
    <row r="167" spans="1:6" x14ac:dyDescent="0.25">
      <c r="A167" s="10" t="s">
        <v>543</v>
      </c>
    </row>
    <row r="168" spans="1:6" x14ac:dyDescent="0.25">
      <c r="A168" s="10" t="s">
        <v>136</v>
      </c>
    </row>
    <row r="169" spans="1:6" x14ac:dyDescent="0.25">
      <c r="B169" s="12" t="s">
        <v>467</v>
      </c>
      <c r="C169" s="73">
        <f>'R&amp;P Schedules'!D203</f>
        <v>0</v>
      </c>
      <c r="F169" s="73">
        <f>C169+D169-E169</f>
        <v>0</v>
      </c>
    </row>
    <row r="170" spans="1:6" x14ac:dyDescent="0.25">
      <c r="B170" s="12" t="s">
        <v>116</v>
      </c>
      <c r="C170" s="73">
        <f>'R&amp;P Schedules'!D204</f>
        <v>0</v>
      </c>
      <c r="F170" s="73">
        <f t="shared" ref="F170:F177" si="25">C170+D170-E170</f>
        <v>0</v>
      </c>
    </row>
    <row r="171" spans="1:6" x14ac:dyDescent="0.25">
      <c r="B171" s="12" t="s">
        <v>481</v>
      </c>
      <c r="C171" s="73">
        <f>'R&amp;P Schedules'!D205</f>
        <v>0</v>
      </c>
      <c r="F171" s="73">
        <f t="shared" si="25"/>
        <v>0</v>
      </c>
    </row>
    <row r="172" spans="1:6" x14ac:dyDescent="0.25">
      <c r="B172" s="12" t="s">
        <v>157</v>
      </c>
      <c r="C172" s="73">
        <f>'R&amp;P Schedules'!D206</f>
        <v>0</v>
      </c>
      <c r="F172" s="73">
        <f t="shared" si="25"/>
        <v>0</v>
      </c>
    </row>
    <row r="173" spans="1:6" x14ac:dyDescent="0.25">
      <c r="B173" s="12" t="s">
        <v>609</v>
      </c>
      <c r="C173" s="73">
        <f>'R&amp;P Schedules'!D207</f>
        <v>0</v>
      </c>
      <c r="F173" s="73">
        <f t="shared" si="25"/>
        <v>0</v>
      </c>
    </row>
    <row r="174" spans="1:6" x14ac:dyDescent="0.25">
      <c r="B174" s="12" t="s">
        <v>610</v>
      </c>
      <c r="C174" s="73">
        <f>'R&amp;P Schedules'!D208</f>
        <v>0</v>
      </c>
      <c r="F174" s="73">
        <f t="shared" si="25"/>
        <v>0</v>
      </c>
    </row>
    <row r="175" spans="1:6" x14ac:dyDescent="0.25">
      <c r="B175" s="12" t="s">
        <v>392</v>
      </c>
      <c r="C175" s="73">
        <f>'R&amp;P Schedules'!D209</f>
        <v>0</v>
      </c>
      <c r="F175" s="73">
        <f t="shared" si="25"/>
        <v>0</v>
      </c>
    </row>
    <row r="176" spans="1:6" x14ac:dyDescent="0.25">
      <c r="B176" s="12" t="s">
        <v>611</v>
      </c>
      <c r="C176" s="73">
        <f>'R&amp;P Schedules'!D210</f>
        <v>0</v>
      </c>
      <c r="F176" s="73">
        <f t="shared" si="25"/>
        <v>0</v>
      </c>
    </row>
    <row r="177" spans="1:6" x14ac:dyDescent="0.25">
      <c r="B177" s="12" t="s">
        <v>473</v>
      </c>
      <c r="C177" s="73">
        <f>'R&amp;P Schedules'!D211</f>
        <v>0</v>
      </c>
      <c r="F177" s="73">
        <f t="shared" si="25"/>
        <v>0</v>
      </c>
    </row>
    <row r="178" spans="1:6" ht="15.75" thickBot="1" x14ac:dyDescent="0.3">
      <c r="B178" s="10" t="s">
        <v>16</v>
      </c>
      <c r="C178" s="74">
        <f>SUM(C169:C177)</f>
        <v>0</v>
      </c>
      <c r="D178" s="74">
        <f t="shared" ref="D178:F178" si="26">SUM(D169:D177)</f>
        <v>0</v>
      </c>
      <c r="E178" s="74">
        <f t="shared" si="26"/>
        <v>0</v>
      </c>
      <c r="F178" s="74">
        <f t="shared" si="26"/>
        <v>0</v>
      </c>
    </row>
    <row r="179" spans="1:6" ht="15.75" thickTop="1" x14ac:dyDescent="0.25"/>
    <row r="180" spans="1:6" x14ac:dyDescent="0.25">
      <c r="A180" s="10" t="s">
        <v>544</v>
      </c>
    </row>
    <row r="181" spans="1:6" x14ac:dyDescent="0.25">
      <c r="A181" s="10" t="s">
        <v>455</v>
      </c>
    </row>
    <row r="182" spans="1:6" x14ac:dyDescent="0.25">
      <c r="B182" s="10" t="s">
        <v>469</v>
      </c>
      <c r="C182" s="73">
        <f>'R&amp;P Schedules'!D216</f>
        <v>0</v>
      </c>
      <c r="F182" s="73">
        <f>C182+D182-E182</f>
        <v>0</v>
      </c>
    </row>
    <row r="183" spans="1:6" x14ac:dyDescent="0.25">
      <c r="B183" s="10" t="s">
        <v>470</v>
      </c>
      <c r="C183" s="73">
        <f>'R&amp;P Schedules'!D217</f>
        <v>0</v>
      </c>
      <c r="F183" s="73">
        <f t="shared" ref="F183:F213" si="27">C183+D183-E183</f>
        <v>0</v>
      </c>
    </row>
    <row r="184" spans="1:6" x14ac:dyDescent="0.25">
      <c r="B184" s="12" t="s">
        <v>382</v>
      </c>
      <c r="C184" s="73">
        <f>'R&amp;P Schedules'!D218</f>
        <v>0</v>
      </c>
      <c r="F184" s="73">
        <f t="shared" si="27"/>
        <v>0</v>
      </c>
    </row>
    <row r="185" spans="1:6" x14ac:dyDescent="0.25">
      <c r="B185" s="12" t="s">
        <v>20</v>
      </c>
      <c r="C185" s="73">
        <f>'R&amp;P Schedules'!D219</f>
        <v>0</v>
      </c>
      <c r="F185" s="73">
        <f t="shared" si="27"/>
        <v>0</v>
      </c>
    </row>
    <row r="186" spans="1:6" x14ac:dyDescent="0.25">
      <c r="B186" s="12" t="s">
        <v>449</v>
      </c>
      <c r="C186" s="73">
        <f>'R&amp;P Schedules'!D220</f>
        <v>0</v>
      </c>
      <c r="F186" s="73">
        <f t="shared" si="27"/>
        <v>0</v>
      </c>
    </row>
    <row r="187" spans="1:6" x14ac:dyDescent="0.25">
      <c r="B187" s="12" t="s">
        <v>156</v>
      </c>
      <c r="C187" s="73">
        <f>'R&amp;P Schedules'!D221</f>
        <v>0</v>
      </c>
      <c r="F187" s="73">
        <f t="shared" si="27"/>
        <v>0</v>
      </c>
    </row>
    <row r="188" spans="1:6" x14ac:dyDescent="0.25">
      <c r="B188" s="12" t="s">
        <v>482</v>
      </c>
      <c r="C188" s="73">
        <f>'R&amp;P Schedules'!D222</f>
        <v>0</v>
      </c>
      <c r="F188" s="73">
        <f t="shared" si="27"/>
        <v>0</v>
      </c>
    </row>
    <row r="189" spans="1:6" x14ac:dyDescent="0.25">
      <c r="B189" s="12" t="s">
        <v>158</v>
      </c>
      <c r="C189" s="73">
        <f>'R&amp;P Schedules'!D223</f>
        <v>0</v>
      </c>
      <c r="F189" s="73">
        <f t="shared" si="27"/>
        <v>0</v>
      </c>
    </row>
    <row r="190" spans="1:6" x14ac:dyDescent="0.25">
      <c r="B190" s="12" t="s">
        <v>159</v>
      </c>
      <c r="C190" s="73">
        <f>'R&amp;P Schedules'!D224</f>
        <v>0</v>
      </c>
      <c r="F190" s="73">
        <f t="shared" si="27"/>
        <v>0</v>
      </c>
    </row>
    <row r="191" spans="1:6" x14ac:dyDescent="0.25">
      <c r="B191" s="12" t="s">
        <v>97</v>
      </c>
      <c r="C191" s="73">
        <f>'R&amp;P Schedules'!D225</f>
        <v>0</v>
      </c>
      <c r="F191" s="73">
        <f t="shared" si="27"/>
        <v>0</v>
      </c>
    </row>
    <row r="192" spans="1:6" x14ac:dyDescent="0.25">
      <c r="B192" s="12" t="s">
        <v>98</v>
      </c>
      <c r="C192" s="73">
        <f>'R&amp;P Schedules'!D226</f>
        <v>0</v>
      </c>
      <c r="F192" s="73">
        <f t="shared" si="27"/>
        <v>0</v>
      </c>
    </row>
    <row r="193" spans="2:6" x14ac:dyDescent="0.25">
      <c r="B193" s="12" t="s">
        <v>383</v>
      </c>
      <c r="C193" s="73">
        <f>'R&amp;P Schedules'!D227</f>
        <v>0</v>
      </c>
      <c r="F193" s="73">
        <f t="shared" si="27"/>
        <v>0</v>
      </c>
    </row>
    <row r="194" spans="2:6" x14ac:dyDescent="0.25">
      <c r="B194" s="12" t="s">
        <v>612</v>
      </c>
      <c r="C194" s="73">
        <f>'R&amp;P Schedules'!D228</f>
        <v>0</v>
      </c>
      <c r="F194" s="73">
        <f t="shared" si="27"/>
        <v>0</v>
      </c>
    </row>
    <row r="195" spans="2:6" x14ac:dyDescent="0.25">
      <c r="B195" s="12" t="s">
        <v>99</v>
      </c>
      <c r="C195" s="73">
        <f>'R&amp;P Schedules'!D229</f>
        <v>0</v>
      </c>
      <c r="F195" s="73">
        <f t="shared" si="27"/>
        <v>0</v>
      </c>
    </row>
    <row r="196" spans="2:6" x14ac:dyDescent="0.25">
      <c r="B196" s="12" t="s">
        <v>387</v>
      </c>
      <c r="C196" s="73">
        <f>'R&amp;P Schedules'!D230</f>
        <v>0</v>
      </c>
      <c r="F196" s="73">
        <f t="shared" si="27"/>
        <v>0</v>
      </c>
    </row>
    <row r="197" spans="2:6" x14ac:dyDescent="0.25">
      <c r="B197" s="12" t="s">
        <v>386</v>
      </c>
      <c r="C197" s="73">
        <f>'R&amp;P Schedules'!D231</f>
        <v>0</v>
      </c>
      <c r="F197" s="73">
        <f t="shared" si="27"/>
        <v>0</v>
      </c>
    </row>
    <row r="198" spans="2:6" x14ac:dyDescent="0.25">
      <c r="B198" s="12" t="s">
        <v>385</v>
      </c>
      <c r="C198" s="73">
        <f>'R&amp;P Schedules'!D232</f>
        <v>0</v>
      </c>
      <c r="F198" s="73">
        <f t="shared" si="27"/>
        <v>0</v>
      </c>
    </row>
    <row r="199" spans="2:6" x14ac:dyDescent="0.25">
      <c r="B199" s="12" t="s">
        <v>384</v>
      </c>
      <c r="C199" s="73">
        <f>'R&amp;P Schedules'!D233</f>
        <v>0</v>
      </c>
      <c r="F199" s="73">
        <f t="shared" si="27"/>
        <v>0</v>
      </c>
    </row>
    <row r="200" spans="2:6" x14ac:dyDescent="0.25">
      <c r="B200" s="12" t="s">
        <v>101</v>
      </c>
      <c r="C200" s="73">
        <f>'R&amp;P Schedules'!D234</f>
        <v>0</v>
      </c>
      <c r="F200" s="73">
        <f t="shared" si="27"/>
        <v>0</v>
      </c>
    </row>
    <row r="201" spans="2:6" x14ac:dyDescent="0.25">
      <c r="B201" s="12" t="s">
        <v>102</v>
      </c>
      <c r="C201" s="73">
        <f>'R&amp;P Schedules'!D235</f>
        <v>0</v>
      </c>
      <c r="F201" s="73">
        <f t="shared" si="27"/>
        <v>0</v>
      </c>
    </row>
    <row r="202" spans="2:6" x14ac:dyDescent="0.25">
      <c r="B202" s="12" t="s">
        <v>103</v>
      </c>
      <c r="C202" s="73">
        <f>'R&amp;P Schedules'!D236</f>
        <v>0</v>
      </c>
      <c r="F202" s="73">
        <f t="shared" si="27"/>
        <v>0</v>
      </c>
    </row>
    <row r="203" spans="2:6" x14ac:dyDescent="0.25">
      <c r="B203" s="12" t="s">
        <v>388</v>
      </c>
      <c r="C203" s="73">
        <f>'R&amp;P Schedules'!D237</f>
        <v>0</v>
      </c>
      <c r="F203" s="73">
        <f t="shared" si="27"/>
        <v>0</v>
      </c>
    </row>
    <row r="204" spans="2:6" x14ac:dyDescent="0.25">
      <c r="B204" s="12" t="s">
        <v>389</v>
      </c>
      <c r="C204" s="73">
        <f>'R&amp;P Schedules'!D238</f>
        <v>0</v>
      </c>
      <c r="F204" s="73">
        <f t="shared" si="27"/>
        <v>0</v>
      </c>
    </row>
    <row r="205" spans="2:6" x14ac:dyDescent="0.25">
      <c r="B205" s="12" t="s">
        <v>390</v>
      </c>
      <c r="C205" s="73">
        <f>'R&amp;P Schedules'!D239</f>
        <v>0</v>
      </c>
      <c r="F205" s="73">
        <f t="shared" si="27"/>
        <v>0</v>
      </c>
    </row>
    <row r="206" spans="2:6" x14ac:dyDescent="0.25">
      <c r="B206" s="12" t="s">
        <v>117</v>
      </c>
      <c r="C206" s="73">
        <f>'R&amp;P Schedules'!D240</f>
        <v>0</v>
      </c>
      <c r="F206" s="73">
        <f t="shared" si="27"/>
        <v>0</v>
      </c>
    </row>
    <row r="207" spans="2:6" x14ac:dyDescent="0.25">
      <c r="B207" s="12" t="s">
        <v>118</v>
      </c>
      <c r="C207" s="73">
        <f>'R&amp;P Schedules'!D241</f>
        <v>0</v>
      </c>
      <c r="F207" s="73">
        <f t="shared" si="27"/>
        <v>0</v>
      </c>
    </row>
    <row r="208" spans="2:6" x14ac:dyDescent="0.25">
      <c r="B208" s="12" t="s">
        <v>391</v>
      </c>
      <c r="C208" s="73">
        <f>'R&amp;P Schedules'!D242</f>
        <v>0</v>
      </c>
      <c r="F208" s="73">
        <f t="shared" si="27"/>
        <v>0</v>
      </c>
    </row>
    <row r="209" spans="1:6" x14ac:dyDescent="0.25">
      <c r="B209" s="12" t="s">
        <v>613</v>
      </c>
      <c r="C209" s="73">
        <f>'R&amp;P Schedules'!D243</f>
        <v>0</v>
      </c>
      <c r="F209" s="73">
        <f t="shared" si="27"/>
        <v>0</v>
      </c>
    </row>
    <row r="210" spans="1:6" x14ac:dyDescent="0.25">
      <c r="B210" s="12" t="s">
        <v>468</v>
      </c>
      <c r="C210" s="73">
        <f>'R&amp;P Schedules'!D244</f>
        <v>0</v>
      </c>
      <c r="F210" s="73">
        <f t="shared" si="27"/>
        <v>0</v>
      </c>
    </row>
    <row r="211" spans="1:6" x14ac:dyDescent="0.25">
      <c r="B211" s="12" t="s">
        <v>166</v>
      </c>
      <c r="C211" s="73">
        <f>'R&amp;P Schedules'!D245</f>
        <v>0</v>
      </c>
      <c r="F211" s="73">
        <f t="shared" si="27"/>
        <v>0</v>
      </c>
    </row>
    <row r="212" spans="1:6" x14ac:dyDescent="0.25">
      <c r="B212" s="12" t="s">
        <v>108</v>
      </c>
      <c r="C212" s="73">
        <f>'R&amp;P Schedules'!D246</f>
        <v>0</v>
      </c>
      <c r="F212" s="73">
        <f t="shared" si="27"/>
        <v>0</v>
      </c>
    </row>
    <row r="213" spans="1:6" x14ac:dyDescent="0.25">
      <c r="B213" s="12" t="s">
        <v>614</v>
      </c>
      <c r="C213" s="73">
        <f>'R&amp;P Schedules'!D247</f>
        <v>0</v>
      </c>
      <c r="F213" s="73">
        <f t="shared" si="27"/>
        <v>0</v>
      </c>
    </row>
    <row r="214" spans="1:6" ht="15.75" thickBot="1" x14ac:dyDescent="0.3">
      <c r="B214" s="10" t="s">
        <v>16</v>
      </c>
      <c r="C214" s="74">
        <f>SUM(C182:C213)</f>
        <v>0</v>
      </c>
      <c r="D214" s="74">
        <f t="shared" ref="D214:F214" si="28">SUM(D182:D213)</f>
        <v>0</v>
      </c>
      <c r="E214" s="74">
        <f t="shared" si="28"/>
        <v>0</v>
      </c>
      <c r="F214" s="74">
        <f t="shared" si="28"/>
        <v>0</v>
      </c>
    </row>
    <row r="215" spans="1:6" ht="15.75" thickTop="1" x14ac:dyDescent="0.25"/>
    <row r="216" spans="1:6" x14ac:dyDescent="0.25">
      <c r="A216" s="10" t="s">
        <v>545</v>
      </c>
    </row>
    <row r="217" spans="1:6" x14ac:dyDescent="0.25">
      <c r="A217" s="10" t="s">
        <v>138</v>
      </c>
    </row>
    <row r="218" spans="1:6" x14ac:dyDescent="0.25">
      <c r="B218" s="12" t="s">
        <v>22</v>
      </c>
      <c r="C218" s="73">
        <f>'R&amp;P Schedules'!D252</f>
        <v>0</v>
      </c>
      <c r="F218" s="73">
        <f>C218+D218-E218</f>
        <v>0</v>
      </c>
    </row>
    <row r="219" spans="1:6" x14ac:dyDescent="0.25">
      <c r="B219" s="12" t="s">
        <v>119</v>
      </c>
      <c r="C219" s="73">
        <f>'R&amp;P Schedules'!D253</f>
        <v>0</v>
      </c>
      <c r="F219" s="73">
        <f t="shared" ref="F219:F228" si="29">C219+D219-E219</f>
        <v>0</v>
      </c>
    </row>
    <row r="220" spans="1:6" x14ac:dyDescent="0.25">
      <c r="B220" s="12" t="s">
        <v>615</v>
      </c>
      <c r="C220" s="73">
        <f>'R&amp;P Schedules'!D254</f>
        <v>0</v>
      </c>
      <c r="F220" s="73">
        <f t="shared" si="29"/>
        <v>0</v>
      </c>
    </row>
    <row r="221" spans="1:6" x14ac:dyDescent="0.25">
      <c r="B221" s="12" t="s">
        <v>120</v>
      </c>
      <c r="C221" s="73">
        <f>'R&amp;P Schedules'!D255</f>
        <v>0</v>
      </c>
      <c r="F221" s="73">
        <f t="shared" si="29"/>
        <v>0</v>
      </c>
    </row>
    <row r="222" spans="1:6" x14ac:dyDescent="0.25">
      <c r="B222" s="12" t="s">
        <v>121</v>
      </c>
      <c r="C222" s="73">
        <f>'R&amp;P Schedules'!D256</f>
        <v>0</v>
      </c>
      <c r="F222" s="73">
        <f t="shared" si="29"/>
        <v>0</v>
      </c>
    </row>
    <row r="223" spans="1:6" x14ac:dyDescent="0.25">
      <c r="B223" s="12" t="s">
        <v>617</v>
      </c>
      <c r="C223" s="73">
        <f>'R&amp;P Schedules'!D257</f>
        <v>0</v>
      </c>
      <c r="F223" s="73">
        <f t="shared" si="29"/>
        <v>0</v>
      </c>
    </row>
    <row r="224" spans="1:6" x14ac:dyDescent="0.25">
      <c r="B224" s="12" t="s">
        <v>515</v>
      </c>
      <c r="C224" s="73">
        <f>'R&amp;P Schedules'!D258</f>
        <v>0</v>
      </c>
      <c r="F224" s="73">
        <f t="shared" si="29"/>
        <v>0</v>
      </c>
    </row>
    <row r="225" spans="1:6" x14ac:dyDescent="0.25">
      <c r="B225" s="12" t="s">
        <v>393</v>
      </c>
      <c r="C225" s="73">
        <f>'R&amp;P Schedules'!D259</f>
        <v>0</v>
      </c>
      <c r="F225" s="73">
        <f t="shared" si="29"/>
        <v>0</v>
      </c>
    </row>
    <row r="226" spans="1:6" x14ac:dyDescent="0.25">
      <c r="B226" s="12" t="s">
        <v>394</v>
      </c>
      <c r="C226" s="73">
        <f>'R&amp;P Schedules'!D260</f>
        <v>0</v>
      </c>
      <c r="F226" s="73">
        <f t="shared" si="29"/>
        <v>0</v>
      </c>
    </row>
    <row r="227" spans="1:6" x14ac:dyDescent="0.25">
      <c r="B227" s="12" t="s">
        <v>618</v>
      </c>
      <c r="C227" s="73">
        <f>'R&amp;P Schedules'!D261</f>
        <v>0</v>
      </c>
      <c r="F227" s="73">
        <f t="shared" si="29"/>
        <v>0</v>
      </c>
    </row>
    <row r="228" spans="1:6" x14ac:dyDescent="0.25">
      <c r="B228" s="12" t="s">
        <v>122</v>
      </c>
      <c r="C228" s="73">
        <f>'R&amp;P Schedules'!D262</f>
        <v>0</v>
      </c>
      <c r="F228" s="73">
        <f t="shared" si="29"/>
        <v>0</v>
      </c>
    </row>
    <row r="229" spans="1:6" ht="15.75" thickBot="1" x14ac:dyDescent="0.3">
      <c r="B229" s="10" t="s">
        <v>16</v>
      </c>
      <c r="C229" s="74">
        <f>SUM(C218:C228)</f>
        <v>0</v>
      </c>
      <c r="D229" s="74">
        <f t="shared" ref="D229:F229" si="30">SUM(D218:D228)</f>
        <v>0</v>
      </c>
      <c r="E229" s="74">
        <f t="shared" si="30"/>
        <v>0</v>
      </c>
      <c r="F229" s="74">
        <f t="shared" si="30"/>
        <v>0</v>
      </c>
    </row>
    <row r="230" spans="1:6" ht="15.75" thickTop="1" x14ac:dyDescent="0.25"/>
    <row r="231" spans="1:6" x14ac:dyDescent="0.25">
      <c r="A231" s="10" t="s">
        <v>546</v>
      </c>
    </row>
    <row r="232" spans="1:6" x14ac:dyDescent="0.25">
      <c r="A232" s="12" t="s">
        <v>139</v>
      </c>
    </row>
    <row r="233" spans="1:6" x14ac:dyDescent="0.25">
      <c r="A233" s="12"/>
      <c r="B233" s="12" t="s">
        <v>483</v>
      </c>
      <c r="C233" s="73">
        <f>'R&amp;P Schedules'!D267</f>
        <v>0</v>
      </c>
      <c r="F233" s="73">
        <f>C233+D233-E233</f>
        <v>0</v>
      </c>
    </row>
    <row r="234" spans="1:6" x14ac:dyDescent="0.25">
      <c r="A234" s="12"/>
      <c r="B234" s="12" t="s">
        <v>619</v>
      </c>
      <c r="C234" s="73">
        <f>'R&amp;P Schedules'!D268</f>
        <v>0</v>
      </c>
      <c r="F234" s="73">
        <f t="shared" ref="F234:F238" si="31">C234+D234-E234</f>
        <v>0</v>
      </c>
    </row>
    <row r="235" spans="1:6" x14ac:dyDescent="0.25">
      <c r="A235" s="12"/>
      <c r="B235" s="12" t="s">
        <v>372</v>
      </c>
      <c r="C235" s="73">
        <f>'R&amp;P Schedules'!D269</f>
        <v>0</v>
      </c>
      <c r="F235" s="73">
        <f t="shared" si="31"/>
        <v>0</v>
      </c>
    </row>
    <row r="236" spans="1:6" x14ac:dyDescent="0.25">
      <c r="A236" s="12"/>
      <c r="B236" s="12" t="s">
        <v>147</v>
      </c>
      <c r="C236" s="73">
        <f>'R&amp;P Schedules'!D270</f>
        <v>0</v>
      </c>
      <c r="F236" s="73">
        <f t="shared" si="31"/>
        <v>0</v>
      </c>
    </row>
    <row r="237" spans="1:6" x14ac:dyDescent="0.25">
      <c r="A237" s="12"/>
      <c r="B237" s="12" t="s">
        <v>620</v>
      </c>
      <c r="C237" s="73">
        <f>'R&amp;P Schedules'!D271</f>
        <v>0</v>
      </c>
      <c r="F237" s="73">
        <f t="shared" si="31"/>
        <v>0</v>
      </c>
    </row>
    <row r="238" spans="1:6" x14ac:dyDescent="0.25">
      <c r="A238" s="12"/>
      <c r="B238" s="12" t="s">
        <v>148</v>
      </c>
      <c r="C238" s="73">
        <f>'R&amp;P Schedules'!D272</f>
        <v>0</v>
      </c>
      <c r="F238" s="73">
        <f t="shared" si="31"/>
        <v>0</v>
      </c>
    </row>
    <row r="239" spans="1:6" ht="15.75" thickBot="1" x14ac:dyDescent="0.3">
      <c r="B239" s="12" t="s">
        <v>16</v>
      </c>
      <c r="C239" s="74">
        <f>SUM(C233:C238)</f>
        <v>0</v>
      </c>
      <c r="D239" s="74">
        <f t="shared" ref="D239:F239" si="32">SUM(D233:D238)</f>
        <v>0</v>
      </c>
      <c r="E239" s="74">
        <f t="shared" si="32"/>
        <v>0</v>
      </c>
      <c r="F239" s="74">
        <f t="shared" si="32"/>
        <v>0</v>
      </c>
    </row>
    <row r="240" spans="1:6" ht="15.75" thickTop="1" x14ac:dyDescent="0.25"/>
    <row r="241" spans="1:6" x14ac:dyDescent="0.25">
      <c r="A241" s="10" t="s">
        <v>547</v>
      </c>
    </row>
    <row r="242" spans="1:6" x14ac:dyDescent="0.25">
      <c r="A242" s="10" t="s">
        <v>140</v>
      </c>
    </row>
    <row r="243" spans="1:6" x14ac:dyDescent="0.25">
      <c r="B243" s="12" t="s">
        <v>149</v>
      </c>
      <c r="C243" s="73">
        <f>'R&amp;P Schedules'!D277</f>
        <v>0</v>
      </c>
      <c r="F243" s="73">
        <f>C243+D243-E243</f>
        <v>0</v>
      </c>
    </row>
    <row r="244" spans="1:6" x14ac:dyDescent="0.25">
      <c r="B244" s="12" t="s">
        <v>150</v>
      </c>
      <c r="C244" s="73">
        <f>'R&amp;P Schedules'!D278</f>
        <v>0</v>
      </c>
      <c r="F244" s="73">
        <f t="shared" ref="F244:F247" si="33">C244+D244-E244</f>
        <v>0</v>
      </c>
    </row>
    <row r="245" spans="1:6" x14ac:dyDescent="0.25">
      <c r="B245" s="12" t="s">
        <v>151</v>
      </c>
      <c r="C245" s="73">
        <f>'R&amp;P Schedules'!D279</f>
        <v>0</v>
      </c>
      <c r="F245" s="73">
        <f t="shared" si="33"/>
        <v>0</v>
      </c>
    </row>
    <row r="246" spans="1:6" x14ac:dyDescent="0.25">
      <c r="B246" s="12" t="s">
        <v>152</v>
      </c>
      <c r="C246" s="73">
        <f>'R&amp;P Schedules'!D280</f>
        <v>0</v>
      </c>
      <c r="F246" s="73">
        <f t="shared" si="33"/>
        <v>0</v>
      </c>
    </row>
    <row r="247" spans="1:6" x14ac:dyDescent="0.25">
      <c r="B247" s="12" t="s">
        <v>153</v>
      </c>
      <c r="C247" s="73">
        <f>'R&amp;P Schedules'!D281</f>
        <v>0</v>
      </c>
      <c r="F247" s="73">
        <f t="shared" si="33"/>
        <v>0</v>
      </c>
    </row>
    <row r="248" spans="1:6" ht="15.75" thickBot="1" x14ac:dyDescent="0.3">
      <c r="B248" s="10" t="s">
        <v>16</v>
      </c>
      <c r="C248" s="74">
        <f>SUM(C243:C247)</f>
        <v>0</v>
      </c>
      <c r="D248" s="74">
        <f t="shared" ref="D248:F248" si="34">SUM(D243:D247)</f>
        <v>0</v>
      </c>
      <c r="E248" s="74">
        <f t="shared" si="34"/>
        <v>0</v>
      </c>
      <c r="F248" s="74">
        <f t="shared" si="34"/>
        <v>0</v>
      </c>
    </row>
    <row r="249" spans="1:6" ht="15.75" thickTop="1" x14ac:dyDescent="0.25"/>
    <row r="250" spans="1:6" x14ac:dyDescent="0.25">
      <c r="A250" s="10" t="s">
        <v>548</v>
      </c>
    </row>
    <row r="251" spans="1:6" x14ac:dyDescent="0.25">
      <c r="A251" s="10" t="s">
        <v>445</v>
      </c>
    </row>
    <row r="252" spans="1:6" x14ac:dyDescent="0.25">
      <c r="B252" s="12" t="s">
        <v>167</v>
      </c>
      <c r="C252" s="73">
        <f>'R&amp;P Schedules'!D286</f>
        <v>0</v>
      </c>
      <c r="F252" s="73">
        <f>C252+D252-E252</f>
        <v>0</v>
      </c>
    </row>
    <row r="253" spans="1:6" x14ac:dyDescent="0.25">
      <c r="B253" s="12" t="s">
        <v>385</v>
      </c>
      <c r="C253" s="73">
        <f>'R&amp;P Schedules'!D287</f>
        <v>0</v>
      </c>
      <c r="F253" s="73">
        <f t="shared" ref="F253:F257" si="35">C253+D253-E253</f>
        <v>0</v>
      </c>
    </row>
    <row r="254" spans="1:6" x14ac:dyDescent="0.25">
      <c r="B254" s="12" t="s">
        <v>447</v>
      </c>
      <c r="C254" s="73">
        <f>'R&amp;P Schedules'!D288</f>
        <v>0</v>
      </c>
      <c r="F254" s="73">
        <f t="shared" si="35"/>
        <v>0</v>
      </c>
    </row>
    <row r="255" spans="1:6" x14ac:dyDescent="0.25">
      <c r="B255" s="12" t="s">
        <v>382</v>
      </c>
      <c r="C255" s="73">
        <f>'R&amp;P Schedules'!D289</f>
        <v>0</v>
      </c>
      <c r="F255" s="73">
        <f t="shared" si="35"/>
        <v>0</v>
      </c>
    </row>
    <row r="256" spans="1:6" x14ac:dyDescent="0.25">
      <c r="B256" s="12" t="s">
        <v>387</v>
      </c>
      <c r="C256" s="73">
        <f>'R&amp;P Schedules'!D290</f>
        <v>0</v>
      </c>
      <c r="F256" s="73">
        <f t="shared" si="35"/>
        <v>0</v>
      </c>
    </row>
    <row r="257" spans="1:6" x14ac:dyDescent="0.25">
      <c r="B257" s="12" t="s">
        <v>448</v>
      </c>
      <c r="C257" s="73">
        <f>'R&amp;P Schedules'!D291</f>
        <v>0</v>
      </c>
      <c r="F257" s="73">
        <f t="shared" si="35"/>
        <v>0</v>
      </c>
    </row>
    <row r="258" spans="1:6" ht="15.75" thickBot="1" x14ac:dyDescent="0.3">
      <c r="B258" s="10" t="s">
        <v>16</v>
      </c>
      <c r="C258" s="74">
        <f>SUM(C252:C257)</f>
        <v>0</v>
      </c>
      <c r="D258" s="74">
        <f t="shared" ref="D258:F258" si="36">SUM(D252:D257)</f>
        <v>0</v>
      </c>
      <c r="E258" s="74">
        <f t="shared" si="36"/>
        <v>0</v>
      </c>
      <c r="F258" s="74">
        <f t="shared" si="36"/>
        <v>0</v>
      </c>
    </row>
    <row r="259" spans="1:6" ht="15.75" thickTop="1" x14ac:dyDescent="0.25"/>
    <row r="260" spans="1:6" x14ac:dyDescent="0.25">
      <c r="A260" s="10" t="s">
        <v>292</v>
      </c>
    </row>
    <row r="261" spans="1:6" x14ac:dyDescent="0.25">
      <c r="A261" s="10" t="s">
        <v>26</v>
      </c>
    </row>
    <row r="262" spans="1:6" x14ac:dyDescent="0.25">
      <c r="B262" s="12" t="s">
        <v>113</v>
      </c>
      <c r="C262" s="73">
        <f>'R&amp;P Schedules'!D296</f>
        <v>0</v>
      </c>
      <c r="F262" s="73">
        <f>C262+D262-E262</f>
        <v>0</v>
      </c>
    </row>
    <row r="263" spans="1:6" x14ac:dyDescent="0.25">
      <c r="B263" s="12" t="s">
        <v>621</v>
      </c>
      <c r="C263" s="73">
        <f>'R&amp;P Schedules'!D297</f>
        <v>0</v>
      </c>
      <c r="F263" s="73">
        <f t="shared" ref="F263:F268" si="37">C263+D263-E263</f>
        <v>0</v>
      </c>
    </row>
    <row r="264" spans="1:6" x14ac:dyDescent="0.25">
      <c r="B264" s="12" t="s">
        <v>114</v>
      </c>
      <c r="C264" s="73">
        <f>'R&amp;P Schedules'!D298</f>
        <v>0</v>
      </c>
      <c r="F264" s="73">
        <f t="shared" si="37"/>
        <v>0</v>
      </c>
    </row>
    <row r="265" spans="1:6" x14ac:dyDescent="0.25">
      <c r="B265" s="12" t="s">
        <v>115</v>
      </c>
      <c r="C265" s="73">
        <f>'R&amp;P Schedules'!D299</f>
        <v>0</v>
      </c>
      <c r="F265" s="73">
        <f t="shared" si="37"/>
        <v>0</v>
      </c>
    </row>
    <row r="266" spans="1:6" x14ac:dyDescent="0.25">
      <c r="B266" s="12" t="s">
        <v>375</v>
      </c>
      <c r="C266" s="73">
        <f>'R&amp;P Schedules'!D300</f>
        <v>0</v>
      </c>
      <c r="F266" s="73">
        <f t="shared" si="37"/>
        <v>0</v>
      </c>
    </row>
    <row r="267" spans="1:6" x14ac:dyDescent="0.25">
      <c r="B267" s="12" t="s">
        <v>622</v>
      </c>
      <c r="C267" s="73">
        <f>'R&amp;P Schedules'!D301</f>
        <v>0</v>
      </c>
      <c r="F267" s="73">
        <f t="shared" si="37"/>
        <v>0</v>
      </c>
    </row>
    <row r="268" spans="1:6" x14ac:dyDescent="0.25">
      <c r="B268" s="12" t="s">
        <v>7</v>
      </c>
      <c r="C268" s="73">
        <f>'R&amp;P Schedules'!D302</f>
        <v>0</v>
      </c>
      <c r="F268" s="73">
        <f t="shared" si="37"/>
        <v>0</v>
      </c>
    </row>
    <row r="269" spans="1:6" ht="15.75" thickBot="1" x14ac:dyDescent="0.3">
      <c r="B269" s="10" t="s">
        <v>16</v>
      </c>
      <c r="C269" s="74">
        <f>SUM(C262:C268)</f>
        <v>0</v>
      </c>
      <c r="D269" s="74">
        <f t="shared" ref="D269:F269" si="38">SUM(D262:D268)</f>
        <v>0</v>
      </c>
      <c r="E269" s="74">
        <f t="shared" si="38"/>
        <v>0</v>
      </c>
      <c r="F269" s="74">
        <f t="shared" si="38"/>
        <v>0</v>
      </c>
    </row>
    <row r="270" spans="1:6" ht="15.75" thickTop="1" x14ac:dyDescent="0.25"/>
    <row r="271" spans="1:6" x14ac:dyDescent="0.25">
      <c r="A271" s="10" t="s">
        <v>293</v>
      </c>
      <c r="B271" s="12"/>
    </row>
    <row r="272" spans="1:6" x14ac:dyDescent="0.25">
      <c r="A272" s="10" t="s">
        <v>28</v>
      </c>
    </row>
    <row r="273" spans="1:6" x14ac:dyDescent="0.25">
      <c r="B273" s="12" t="s">
        <v>123</v>
      </c>
      <c r="C273" s="73">
        <f>'R&amp;P Schedules'!D307</f>
        <v>0</v>
      </c>
      <c r="F273" s="73">
        <f>C273+D273-E273</f>
        <v>0</v>
      </c>
    </row>
    <row r="274" spans="1:6" x14ac:dyDescent="0.25">
      <c r="B274" s="12" t="s">
        <v>141</v>
      </c>
      <c r="C274" s="73">
        <f>'R&amp;P Schedules'!D308</f>
        <v>0</v>
      </c>
      <c r="F274" s="73">
        <f t="shared" ref="F274:F276" si="39">C274+D274-E274</f>
        <v>0</v>
      </c>
    </row>
    <row r="275" spans="1:6" x14ac:dyDescent="0.25">
      <c r="B275" s="12" t="s">
        <v>142</v>
      </c>
      <c r="C275" s="73">
        <f>'R&amp;P Schedules'!D309</f>
        <v>0</v>
      </c>
      <c r="F275" s="73">
        <f t="shared" si="39"/>
        <v>0</v>
      </c>
    </row>
    <row r="276" spans="1:6" x14ac:dyDescent="0.25">
      <c r="B276" s="12" t="s">
        <v>124</v>
      </c>
      <c r="C276" s="73">
        <f>'R&amp;P Schedules'!D310</f>
        <v>0</v>
      </c>
      <c r="F276" s="73">
        <f t="shared" si="39"/>
        <v>0</v>
      </c>
    </row>
    <row r="277" spans="1:6" ht="15.75" thickBot="1" x14ac:dyDescent="0.3">
      <c r="B277" s="10" t="s">
        <v>16</v>
      </c>
      <c r="C277" s="74">
        <f>SUM(C273:C276)</f>
        <v>0</v>
      </c>
      <c r="D277" s="74">
        <f t="shared" ref="D277:F277" si="40">SUM(D273:D276)</f>
        <v>0</v>
      </c>
      <c r="E277" s="74">
        <f t="shared" si="40"/>
        <v>0</v>
      </c>
      <c r="F277" s="74">
        <f t="shared" si="40"/>
        <v>0</v>
      </c>
    </row>
    <row r="278" spans="1:6" ht="15.75" thickTop="1" x14ac:dyDescent="0.25"/>
    <row r="279" spans="1:6" x14ac:dyDescent="0.25">
      <c r="A279" s="10" t="s">
        <v>294</v>
      </c>
    </row>
    <row r="280" spans="1:6" x14ac:dyDescent="0.25">
      <c r="A280" s="10" t="s">
        <v>32</v>
      </c>
    </row>
    <row r="281" spans="1:6" x14ac:dyDescent="0.25">
      <c r="B281" s="12" t="s">
        <v>327</v>
      </c>
      <c r="C281" s="73">
        <f>'R&amp;P Schedules'!D315</f>
        <v>0</v>
      </c>
      <c r="F281" s="73">
        <f>C281+D281-E281</f>
        <v>0</v>
      </c>
    </row>
    <row r="282" spans="1:6" x14ac:dyDescent="0.25">
      <c r="B282" s="12" t="s">
        <v>92</v>
      </c>
      <c r="C282" s="73">
        <f>'R&amp;P Schedules'!D316</f>
        <v>0</v>
      </c>
      <c r="F282" s="73">
        <f t="shared" ref="F282:F309" si="41">C282+D282-E282</f>
        <v>0</v>
      </c>
    </row>
    <row r="283" spans="1:6" x14ac:dyDescent="0.25">
      <c r="B283" s="12" t="s">
        <v>93</v>
      </c>
      <c r="C283" s="73">
        <f>'R&amp;P Schedules'!D317</f>
        <v>0</v>
      </c>
      <c r="F283" s="73">
        <f t="shared" si="41"/>
        <v>0</v>
      </c>
    </row>
    <row r="284" spans="1:6" x14ac:dyDescent="0.25">
      <c r="B284" s="12" t="s">
        <v>94</v>
      </c>
      <c r="C284" s="73">
        <f>'R&amp;P Schedules'!D318</f>
        <v>0</v>
      </c>
      <c r="F284" s="73">
        <f t="shared" si="41"/>
        <v>0</v>
      </c>
    </row>
    <row r="285" spans="1:6" x14ac:dyDescent="0.25">
      <c r="B285" s="12" t="s">
        <v>395</v>
      </c>
      <c r="C285" s="73">
        <f>'R&amp;P Schedules'!D319</f>
        <v>0</v>
      </c>
      <c r="F285" s="73">
        <f t="shared" si="41"/>
        <v>0</v>
      </c>
    </row>
    <row r="286" spans="1:6" x14ac:dyDescent="0.25">
      <c r="B286" s="12" t="s">
        <v>95</v>
      </c>
      <c r="C286" s="73">
        <f>'R&amp;P Schedules'!D320</f>
        <v>0</v>
      </c>
      <c r="F286" s="73">
        <f t="shared" si="41"/>
        <v>0</v>
      </c>
    </row>
    <row r="287" spans="1:6" x14ac:dyDescent="0.25">
      <c r="B287" s="12" t="s">
        <v>96</v>
      </c>
      <c r="C287" s="73">
        <f>'R&amp;P Schedules'!D321</f>
        <v>0</v>
      </c>
      <c r="F287" s="73">
        <f t="shared" si="41"/>
        <v>0</v>
      </c>
    </row>
    <row r="288" spans="1:6" x14ac:dyDescent="0.25">
      <c r="B288" s="12" t="s">
        <v>97</v>
      </c>
      <c r="C288" s="73">
        <f>'R&amp;P Schedules'!D322</f>
        <v>0</v>
      </c>
      <c r="F288" s="73">
        <f t="shared" si="41"/>
        <v>0</v>
      </c>
    </row>
    <row r="289" spans="2:6" x14ac:dyDescent="0.25">
      <c r="B289" s="12" t="s">
        <v>98</v>
      </c>
      <c r="C289" s="73">
        <f>'R&amp;P Schedules'!D323</f>
        <v>0</v>
      </c>
      <c r="F289" s="73">
        <f t="shared" si="41"/>
        <v>0</v>
      </c>
    </row>
    <row r="290" spans="2:6" x14ac:dyDescent="0.25">
      <c r="B290" s="12" t="s">
        <v>383</v>
      </c>
      <c r="C290" s="73">
        <f>'R&amp;P Schedules'!D324</f>
        <v>0</v>
      </c>
      <c r="F290" s="73">
        <f t="shared" si="41"/>
        <v>0</v>
      </c>
    </row>
    <row r="291" spans="2:6" x14ac:dyDescent="0.25">
      <c r="B291" s="12" t="s">
        <v>612</v>
      </c>
      <c r="C291" s="73">
        <f>'R&amp;P Schedules'!D325</f>
        <v>0</v>
      </c>
      <c r="F291" s="73">
        <f t="shared" si="41"/>
        <v>0</v>
      </c>
    </row>
    <row r="292" spans="2:6" x14ac:dyDescent="0.25">
      <c r="B292" s="12" t="s">
        <v>154</v>
      </c>
      <c r="C292" s="73">
        <f>'R&amp;P Schedules'!D326</f>
        <v>0</v>
      </c>
      <c r="F292" s="73">
        <f t="shared" si="41"/>
        <v>0</v>
      </c>
    </row>
    <row r="293" spans="2:6" x14ac:dyDescent="0.25">
      <c r="B293" s="12" t="s">
        <v>99</v>
      </c>
      <c r="C293" s="73">
        <f>'R&amp;P Schedules'!D327</f>
        <v>0</v>
      </c>
      <c r="F293" s="73">
        <f t="shared" si="41"/>
        <v>0</v>
      </c>
    </row>
    <row r="294" spans="2:6" x14ac:dyDescent="0.25">
      <c r="B294" s="12" t="s">
        <v>387</v>
      </c>
      <c r="C294" s="73">
        <f>'R&amp;P Schedules'!D328</f>
        <v>0</v>
      </c>
      <c r="F294" s="73">
        <f t="shared" si="41"/>
        <v>0</v>
      </c>
    </row>
    <row r="295" spans="2:6" x14ac:dyDescent="0.25">
      <c r="B295" s="15" t="s">
        <v>396</v>
      </c>
      <c r="C295" s="73">
        <f>'R&amp;P Schedules'!D329</f>
        <v>0</v>
      </c>
      <c r="F295" s="73">
        <f t="shared" si="41"/>
        <v>0</v>
      </c>
    </row>
    <row r="296" spans="2:6" x14ac:dyDescent="0.25">
      <c r="B296" s="15" t="s">
        <v>397</v>
      </c>
      <c r="C296" s="73">
        <f>'R&amp;P Schedules'!D330</f>
        <v>0</v>
      </c>
      <c r="F296" s="73">
        <f t="shared" si="41"/>
        <v>0</v>
      </c>
    </row>
    <row r="297" spans="2:6" x14ac:dyDescent="0.25">
      <c r="B297" s="12" t="s">
        <v>384</v>
      </c>
      <c r="C297" s="73">
        <f>'R&amp;P Schedules'!D331</f>
        <v>0</v>
      </c>
      <c r="F297" s="73">
        <f t="shared" si="41"/>
        <v>0</v>
      </c>
    </row>
    <row r="298" spans="2:6" x14ac:dyDescent="0.25">
      <c r="B298" s="12" t="s">
        <v>100</v>
      </c>
      <c r="C298" s="73">
        <f>'R&amp;P Schedules'!D332</f>
        <v>0</v>
      </c>
      <c r="F298" s="73">
        <f t="shared" si="41"/>
        <v>0</v>
      </c>
    </row>
    <row r="299" spans="2:6" x14ac:dyDescent="0.25">
      <c r="B299" s="12" t="s">
        <v>101</v>
      </c>
      <c r="C299" s="73">
        <f>'R&amp;P Schedules'!D333</f>
        <v>0</v>
      </c>
      <c r="F299" s="73">
        <f t="shared" si="41"/>
        <v>0</v>
      </c>
    </row>
    <row r="300" spans="2:6" x14ac:dyDescent="0.25">
      <c r="B300" s="12" t="s">
        <v>102</v>
      </c>
      <c r="C300" s="73">
        <f>'R&amp;P Schedules'!D334</f>
        <v>0</v>
      </c>
      <c r="F300" s="73">
        <f t="shared" si="41"/>
        <v>0</v>
      </c>
    </row>
    <row r="301" spans="2:6" x14ac:dyDescent="0.25">
      <c r="B301" s="12" t="s">
        <v>103</v>
      </c>
      <c r="C301" s="73">
        <f>'R&amp;P Schedules'!D335</f>
        <v>0</v>
      </c>
      <c r="F301" s="73">
        <f t="shared" si="41"/>
        <v>0</v>
      </c>
    </row>
    <row r="302" spans="2:6" x14ac:dyDescent="0.25">
      <c r="B302" s="12" t="s">
        <v>398</v>
      </c>
      <c r="C302" s="73">
        <f>'R&amp;P Schedules'!D336</f>
        <v>0</v>
      </c>
      <c r="F302" s="73">
        <f t="shared" si="41"/>
        <v>0</v>
      </c>
    </row>
    <row r="303" spans="2:6" x14ac:dyDescent="0.25">
      <c r="B303" s="12" t="s">
        <v>399</v>
      </c>
      <c r="C303" s="73">
        <f>'R&amp;P Schedules'!D337</f>
        <v>0</v>
      </c>
      <c r="F303" s="73">
        <f t="shared" si="41"/>
        <v>0</v>
      </c>
    </row>
    <row r="304" spans="2:6" x14ac:dyDescent="0.25">
      <c r="B304" s="12" t="s">
        <v>390</v>
      </c>
      <c r="C304" s="73">
        <f>'R&amp;P Schedules'!D338</f>
        <v>0</v>
      </c>
      <c r="F304" s="73">
        <f t="shared" si="41"/>
        <v>0</v>
      </c>
    </row>
    <row r="305" spans="1:6" x14ac:dyDescent="0.25">
      <c r="B305" s="12" t="s">
        <v>104</v>
      </c>
      <c r="C305" s="73">
        <f>'R&amp;P Schedules'!D339</f>
        <v>0</v>
      </c>
      <c r="F305" s="73">
        <f t="shared" si="41"/>
        <v>0</v>
      </c>
    </row>
    <row r="306" spans="1:6" x14ac:dyDescent="0.25">
      <c r="B306" s="12" t="s">
        <v>105</v>
      </c>
      <c r="C306" s="73">
        <f>'R&amp;P Schedules'!D340</f>
        <v>0</v>
      </c>
      <c r="F306" s="73">
        <f t="shared" si="41"/>
        <v>0</v>
      </c>
    </row>
    <row r="307" spans="1:6" x14ac:dyDescent="0.25">
      <c r="B307" s="12" t="s">
        <v>106</v>
      </c>
      <c r="C307" s="73">
        <f>'R&amp;P Schedules'!D341</f>
        <v>0</v>
      </c>
      <c r="F307" s="73">
        <f t="shared" si="41"/>
        <v>0</v>
      </c>
    </row>
    <row r="308" spans="1:6" x14ac:dyDescent="0.25">
      <c r="B308" s="12" t="s">
        <v>107</v>
      </c>
      <c r="C308" s="73">
        <f>'R&amp;P Schedules'!D342</f>
        <v>0</v>
      </c>
      <c r="F308" s="73">
        <f t="shared" si="41"/>
        <v>0</v>
      </c>
    </row>
    <row r="309" spans="1:6" x14ac:dyDescent="0.25">
      <c r="B309" s="12" t="s">
        <v>155</v>
      </c>
      <c r="C309" s="73">
        <f>'R&amp;P Schedules'!D343</f>
        <v>0</v>
      </c>
      <c r="F309" s="73">
        <f t="shared" si="41"/>
        <v>0</v>
      </c>
    </row>
    <row r="310" spans="1:6" ht="15.75" thickBot="1" x14ac:dyDescent="0.3">
      <c r="B310" s="10" t="s">
        <v>16</v>
      </c>
      <c r="C310" s="74">
        <f>SUM(C281:C309)</f>
        <v>0</v>
      </c>
      <c r="D310" s="74">
        <f t="shared" ref="D310:E310" si="42">SUM(D281:D309)</f>
        <v>0</v>
      </c>
      <c r="E310" s="74">
        <f t="shared" si="42"/>
        <v>0</v>
      </c>
      <c r="F310" s="74">
        <f>SUM(F281:F309)</f>
        <v>0</v>
      </c>
    </row>
    <row r="311" spans="1:6" ht="15.75" thickTop="1" x14ac:dyDescent="0.25"/>
    <row r="312" spans="1:6" x14ac:dyDescent="0.25">
      <c r="A312" s="10" t="s">
        <v>295</v>
      </c>
    </row>
    <row r="313" spans="1:6" x14ac:dyDescent="0.25">
      <c r="A313" s="10" t="s">
        <v>29</v>
      </c>
    </row>
    <row r="314" spans="1:6" x14ac:dyDescent="0.25">
      <c r="B314" s="12"/>
      <c r="C314" s="73">
        <f>'R&amp;P Schedules'!D348</f>
        <v>0</v>
      </c>
      <c r="F314" s="73">
        <f>C314+D314-E314</f>
        <v>0</v>
      </c>
    </row>
    <row r="315" spans="1:6" ht="15.75" thickBot="1" x14ac:dyDescent="0.3">
      <c r="B315" s="10" t="s">
        <v>16</v>
      </c>
      <c r="C315" s="74">
        <f>SUM(C314)</f>
        <v>0</v>
      </c>
      <c r="D315" s="74">
        <f t="shared" ref="D315:F315" si="43">SUM(D314)</f>
        <v>0</v>
      </c>
      <c r="E315" s="74">
        <f t="shared" si="43"/>
        <v>0</v>
      </c>
      <c r="F315" s="74">
        <f t="shared" si="43"/>
        <v>0</v>
      </c>
    </row>
    <row r="316" spans="1:6" ht="15.75" thickTop="1" x14ac:dyDescent="0.25">
      <c r="C316" s="73"/>
      <c r="D316" s="73"/>
      <c r="E316" s="73"/>
      <c r="F316" s="73"/>
    </row>
    <row r="317" spans="1:6" x14ac:dyDescent="0.25">
      <c r="A317" s="10" t="s">
        <v>549</v>
      </c>
      <c r="C317" s="73"/>
      <c r="D317" s="73"/>
      <c r="E317" s="73"/>
      <c r="F317" s="73"/>
    </row>
    <row r="318" spans="1:6" x14ac:dyDescent="0.25">
      <c r="A318" s="10" t="s">
        <v>143</v>
      </c>
      <c r="C318" s="73"/>
      <c r="D318" s="73"/>
      <c r="E318" s="73"/>
      <c r="F318" s="73"/>
    </row>
    <row r="319" spans="1:6" x14ac:dyDescent="0.25">
      <c r="B319" s="12" t="s">
        <v>144</v>
      </c>
      <c r="C319" s="73">
        <f>'R&amp;P Schedules'!D391</f>
        <v>0</v>
      </c>
      <c r="D319" s="73"/>
      <c r="E319" s="73"/>
      <c r="F319" s="73">
        <f>C319+D319-E319</f>
        <v>0</v>
      </c>
    </row>
    <row r="320" spans="1:6" ht="15.75" thickBot="1" x14ac:dyDescent="0.3">
      <c r="B320" s="10" t="s">
        <v>16</v>
      </c>
      <c r="C320" s="74">
        <f>SUM(C319)</f>
        <v>0</v>
      </c>
      <c r="D320" s="74">
        <f t="shared" ref="D320:F320" si="44">SUM(D319)</f>
        <v>0</v>
      </c>
      <c r="E320" s="74">
        <f t="shared" si="44"/>
        <v>0</v>
      </c>
      <c r="F320" s="74">
        <f t="shared" si="44"/>
        <v>0</v>
      </c>
    </row>
    <row r="321" spans="1:6" ht="15.75" thickTop="1" x14ac:dyDescent="0.25"/>
    <row r="322" spans="1:6" x14ac:dyDescent="0.25">
      <c r="A322" s="10" t="s">
        <v>296</v>
      </c>
    </row>
    <row r="323" spans="1:6" x14ac:dyDescent="0.25">
      <c r="A323" s="10" t="s">
        <v>244</v>
      </c>
      <c r="C323" s="35" t="s">
        <v>245</v>
      </c>
      <c r="D323" s="35"/>
      <c r="E323" s="35"/>
      <c r="F323" s="35" t="s">
        <v>246</v>
      </c>
    </row>
    <row r="324" spans="1:6" x14ac:dyDescent="0.25">
      <c r="B324" s="51">
        <v>1</v>
      </c>
    </row>
    <row r="325" spans="1:6" x14ac:dyDescent="0.25">
      <c r="B325" s="51">
        <v>2</v>
      </c>
    </row>
    <row r="326" spans="1:6" x14ac:dyDescent="0.25">
      <c r="B326" s="51">
        <v>3</v>
      </c>
    </row>
    <row r="327" spans="1:6" ht="15.75" thickBot="1" x14ac:dyDescent="0.3">
      <c r="B327" s="10" t="s">
        <v>16</v>
      </c>
      <c r="C327" s="11">
        <f>SUM(C324:C326)</f>
        <v>0</v>
      </c>
      <c r="D327" s="11">
        <f t="shared" ref="D327:E327" si="45">SUM(D324:D326)</f>
        <v>0</v>
      </c>
      <c r="E327" s="11">
        <f t="shared" si="45"/>
        <v>0</v>
      </c>
      <c r="F327" s="11">
        <f>SUM(F324:F326)</f>
        <v>0</v>
      </c>
    </row>
    <row r="328" spans="1:6" ht="15.75" thickTop="1" x14ac:dyDescent="0.25"/>
  </sheetData>
  <mergeCells count="3">
    <mergeCell ref="A2:F2"/>
    <mergeCell ref="A3:F3"/>
    <mergeCell ref="E1:F1"/>
  </mergeCells>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4"/>
  <sheetViews>
    <sheetView view="pageBreakPreview" zoomScale="84" zoomScaleSheetLayoutView="84" workbookViewId="0">
      <selection activeCell="I25" sqref="I25"/>
    </sheetView>
  </sheetViews>
  <sheetFormatPr defaultRowHeight="15" x14ac:dyDescent="0.25"/>
  <cols>
    <col min="1" max="1" width="5.42578125" customWidth="1"/>
    <col min="2" max="2" width="3.140625" customWidth="1"/>
    <col min="3" max="3" width="33.5703125" customWidth="1"/>
    <col min="4" max="4" width="6.7109375" style="1" customWidth="1"/>
    <col min="7" max="7" width="3.5703125" customWidth="1"/>
    <col min="8" max="8" width="3.7109375" customWidth="1"/>
    <col min="9" max="9" width="32.85546875" customWidth="1"/>
    <col min="10" max="10" width="6.42578125" style="1" customWidth="1"/>
  </cols>
  <sheetData>
    <row r="1" spans="1:12" x14ac:dyDescent="0.25">
      <c r="A1" s="352" t="s">
        <v>558</v>
      </c>
      <c r="B1" s="352"/>
      <c r="C1" s="352"/>
      <c r="D1" s="352"/>
      <c r="E1" s="352"/>
      <c r="F1" s="352"/>
      <c r="G1" s="352"/>
      <c r="H1" s="352"/>
      <c r="I1" s="352"/>
      <c r="J1" s="352"/>
      <c r="K1" s="352"/>
      <c r="L1" s="352"/>
    </row>
    <row r="2" spans="1:12" x14ac:dyDescent="0.25">
      <c r="A2" s="352" t="str">
        <f>'R&amp;P'!A2:N2</f>
        <v xml:space="preserve"> (Name and address of the  Institution)                                                                          </v>
      </c>
      <c r="B2" s="352"/>
      <c r="C2" s="352"/>
      <c r="D2" s="352"/>
      <c r="E2" s="352"/>
      <c r="F2" s="352"/>
      <c r="G2" s="352"/>
      <c r="H2" s="352"/>
      <c r="I2" s="352"/>
      <c r="J2" s="352"/>
      <c r="K2" s="352"/>
      <c r="L2" s="352"/>
    </row>
    <row r="3" spans="1:12" x14ac:dyDescent="0.25">
      <c r="A3" s="354" t="s">
        <v>1077</v>
      </c>
      <c r="B3" s="354"/>
      <c r="C3" s="354"/>
      <c r="D3" s="354"/>
      <c r="E3" s="354"/>
      <c r="F3" s="354"/>
      <c r="G3" s="354"/>
      <c r="H3" s="354"/>
      <c r="I3" s="354"/>
      <c r="J3" s="354"/>
      <c r="K3" s="354"/>
      <c r="L3" s="354"/>
    </row>
    <row r="4" spans="1:12" x14ac:dyDescent="0.25">
      <c r="A4" s="355" t="s">
        <v>326</v>
      </c>
      <c r="B4" s="355"/>
      <c r="C4" s="355"/>
      <c r="D4" s="355"/>
      <c r="E4" s="355"/>
      <c r="F4" s="355"/>
      <c r="G4" s="355"/>
      <c r="H4" s="355"/>
      <c r="I4" s="355"/>
      <c r="J4" s="355"/>
      <c r="K4" s="355"/>
      <c r="L4" s="355"/>
    </row>
    <row r="5" spans="1:12" x14ac:dyDescent="0.25">
      <c r="A5" s="2"/>
      <c r="B5" s="353" t="s">
        <v>180</v>
      </c>
      <c r="C5" s="353"/>
      <c r="D5" s="3" t="s">
        <v>46</v>
      </c>
      <c r="E5" s="2"/>
      <c r="F5" s="2" t="s">
        <v>2</v>
      </c>
      <c r="G5" s="2"/>
      <c r="H5" s="353" t="s">
        <v>181</v>
      </c>
      <c r="I5" s="353"/>
      <c r="J5" s="3" t="s">
        <v>46</v>
      </c>
      <c r="K5" s="2"/>
      <c r="L5" s="2" t="s">
        <v>2</v>
      </c>
    </row>
    <row r="6" spans="1:12" x14ac:dyDescent="0.25">
      <c r="A6" t="s">
        <v>33</v>
      </c>
      <c r="B6" t="s">
        <v>182</v>
      </c>
      <c r="G6" t="s">
        <v>41</v>
      </c>
      <c r="H6" t="s">
        <v>183</v>
      </c>
      <c r="J6" s="1" t="s">
        <v>404</v>
      </c>
    </row>
    <row r="7" spans="1:12" x14ac:dyDescent="0.25">
      <c r="C7" s="31" t="s">
        <v>231</v>
      </c>
      <c r="E7" s="5">
        <v>0</v>
      </c>
      <c r="I7" s="31" t="s">
        <v>231</v>
      </c>
      <c r="K7" s="5">
        <f>FA!C40</f>
        <v>0</v>
      </c>
    </row>
    <row r="8" spans="1:12" x14ac:dyDescent="0.25">
      <c r="C8" s="31" t="s">
        <v>593</v>
      </c>
      <c r="E8" s="5"/>
      <c r="I8" s="31" t="s">
        <v>232</v>
      </c>
      <c r="K8" s="5">
        <f>FA!D40+FA!E40</f>
        <v>0</v>
      </c>
    </row>
    <row r="9" spans="1:12" x14ac:dyDescent="0.25">
      <c r="C9" s="31" t="s">
        <v>324</v>
      </c>
      <c r="D9" s="1" t="s">
        <v>299</v>
      </c>
      <c r="E9" s="5">
        <f>'BS Schedules'!D9</f>
        <v>0</v>
      </c>
      <c r="I9" s="31" t="s">
        <v>233</v>
      </c>
      <c r="K9" s="5">
        <f>FA!F40</f>
        <v>0</v>
      </c>
    </row>
    <row r="10" spans="1:12" x14ac:dyDescent="0.25">
      <c r="C10" s="31" t="s">
        <v>624</v>
      </c>
      <c r="E10" s="36"/>
      <c r="F10" s="5">
        <f>E7+E8+E9-E10</f>
        <v>0</v>
      </c>
      <c r="I10" s="31" t="s">
        <v>234</v>
      </c>
      <c r="K10" s="5">
        <f>FA!K40</f>
        <v>0</v>
      </c>
    </row>
    <row r="11" spans="1:12" x14ac:dyDescent="0.25">
      <c r="B11" t="s">
        <v>193</v>
      </c>
      <c r="D11" s="1" t="s">
        <v>553</v>
      </c>
      <c r="E11" s="5"/>
      <c r="F11" s="5"/>
      <c r="I11" s="31" t="s">
        <v>594</v>
      </c>
      <c r="K11" s="37">
        <f>K7+K8-K9-K10</f>
        <v>0</v>
      </c>
      <c r="L11" s="5">
        <f>K11</f>
        <v>0</v>
      </c>
    </row>
    <row r="12" spans="1:12" x14ac:dyDescent="0.25">
      <c r="E12" s="5"/>
      <c r="F12" s="5"/>
      <c r="L12" s="5"/>
    </row>
    <row r="13" spans="1:12" x14ac:dyDescent="0.25">
      <c r="A13" t="s">
        <v>34</v>
      </c>
      <c r="B13" t="s">
        <v>194</v>
      </c>
      <c r="D13" s="1" t="s">
        <v>298</v>
      </c>
      <c r="E13" s="5">
        <f>'BS Schedules'!D27</f>
        <v>0</v>
      </c>
      <c r="F13" s="5">
        <f>E13</f>
        <v>0</v>
      </c>
      <c r="G13" t="s">
        <v>42</v>
      </c>
      <c r="H13" t="s">
        <v>184</v>
      </c>
      <c r="J13" s="1" t="s">
        <v>405</v>
      </c>
      <c r="K13" s="5">
        <f>'BS Schedules'!D77</f>
        <v>0</v>
      </c>
      <c r="L13" s="5">
        <f>K13</f>
        <v>0</v>
      </c>
    </row>
    <row r="14" spans="1:12" x14ac:dyDescent="0.25">
      <c r="E14" s="5"/>
      <c r="F14" s="5"/>
      <c r="K14" s="5"/>
      <c r="L14" s="5"/>
    </row>
    <row r="15" spans="1:12" x14ac:dyDescent="0.25">
      <c r="A15" t="s">
        <v>35</v>
      </c>
      <c r="B15" t="s">
        <v>345</v>
      </c>
      <c r="D15" s="1" t="s">
        <v>301</v>
      </c>
      <c r="E15" s="5">
        <f>'BS Schedules'!D33</f>
        <v>0</v>
      </c>
      <c r="F15" s="5">
        <f>E15</f>
        <v>0</v>
      </c>
      <c r="G15" t="s">
        <v>43</v>
      </c>
      <c r="H15" t="s">
        <v>185</v>
      </c>
      <c r="K15" s="5"/>
      <c r="L15" s="5"/>
    </row>
    <row r="16" spans="1:12" x14ac:dyDescent="0.25">
      <c r="E16" s="5"/>
      <c r="F16" s="5"/>
      <c r="I16" t="s">
        <v>186</v>
      </c>
      <c r="J16" s="1" t="s">
        <v>406</v>
      </c>
      <c r="K16" s="5">
        <f>'BS Schedules'!D82</f>
        <v>0</v>
      </c>
      <c r="L16" s="5"/>
    </row>
    <row r="17" spans="1:12" x14ac:dyDescent="0.25">
      <c r="A17" t="s">
        <v>36</v>
      </c>
      <c r="B17" t="s">
        <v>195</v>
      </c>
      <c r="D17" s="1" t="s">
        <v>302</v>
      </c>
      <c r="E17" s="5">
        <f>'BS Schedules'!D39</f>
        <v>0</v>
      </c>
      <c r="F17" s="5">
        <f>E17</f>
        <v>0</v>
      </c>
      <c r="I17" t="s">
        <v>187</v>
      </c>
      <c r="J17" s="1" t="s">
        <v>407</v>
      </c>
      <c r="K17" s="5">
        <f>'BS Schedules'!D89</f>
        <v>0</v>
      </c>
      <c r="L17" s="5"/>
    </row>
    <row r="18" spans="1:12" x14ac:dyDescent="0.25">
      <c r="E18" s="5"/>
      <c r="F18" s="5"/>
      <c r="I18" t="s">
        <v>188</v>
      </c>
      <c r="J18" s="1" t="s">
        <v>408</v>
      </c>
      <c r="K18" s="5">
        <f>'R&amp;P'!M35</f>
        <v>0</v>
      </c>
      <c r="L18" s="5"/>
    </row>
    <row r="19" spans="1:12" x14ac:dyDescent="0.25">
      <c r="A19" t="s">
        <v>37</v>
      </c>
      <c r="B19" t="s">
        <v>196</v>
      </c>
      <c r="D19" s="1" t="s">
        <v>400</v>
      </c>
      <c r="E19" s="5">
        <f>'BS Schedules'!D44</f>
        <v>0</v>
      </c>
      <c r="F19" s="5">
        <f>E19</f>
        <v>0</v>
      </c>
      <c r="I19" t="s">
        <v>189</v>
      </c>
      <c r="J19" s="1" t="s">
        <v>409</v>
      </c>
      <c r="K19" s="5">
        <f>'BS Schedules'!D115</f>
        <v>0</v>
      </c>
      <c r="L19" s="5"/>
    </row>
    <row r="20" spans="1:12" x14ac:dyDescent="0.25">
      <c r="E20" s="5"/>
      <c r="F20" s="5"/>
      <c r="I20" t="s">
        <v>177</v>
      </c>
      <c r="J20" s="1" t="s">
        <v>410</v>
      </c>
      <c r="K20" s="5">
        <f>'BS Schedules'!D122</f>
        <v>0</v>
      </c>
      <c r="L20" s="5"/>
    </row>
    <row r="21" spans="1:12" x14ac:dyDescent="0.25">
      <c r="A21" t="s">
        <v>38</v>
      </c>
      <c r="B21" t="s">
        <v>346</v>
      </c>
      <c r="D21" s="1" t="s">
        <v>300</v>
      </c>
      <c r="E21" s="5">
        <f>'BS Schedules'!D49</f>
        <v>0</v>
      </c>
      <c r="F21" s="5">
        <f>E21</f>
        <v>0</v>
      </c>
      <c r="I21" t="s">
        <v>190</v>
      </c>
      <c r="J21" s="1" t="s">
        <v>411</v>
      </c>
      <c r="K21" s="5">
        <f>'BS Schedules'!D127</f>
        <v>0</v>
      </c>
      <c r="L21" s="5"/>
    </row>
    <row r="22" spans="1:12" x14ac:dyDescent="0.25">
      <c r="I22" t="s">
        <v>192</v>
      </c>
      <c r="J22" s="1" t="s">
        <v>412</v>
      </c>
      <c r="K22" s="5">
        <f>'BS Schedules'!D132</f>
        <v>0</v>
      </c>
      <c r="L22" s="5"/>
    </row>
    <row r="23" spans="1:12" x14ac:dyDescent="0.25">
      <c r="A23" t="s">
        <v>39</v>
      </c>
      <c r="B23" t="s">
        <v>197</v>
      </c>
      <c r="E23" s="5"/>
      <c r="F23" s="5"/>
      <c r="I23" t="s">
        <v>191</v>
      </c>
      <c r="J23" s="1" t="s">
        <v>590</v>
      </c>
      <c r="K23" s="37">
        <f>'BS Schedules'!D143</f>
        <v>0</v>
      </c>
      <c r="L23" s="5">
        <f>SUM(K16:K23)</f>
        <v>0</v>
      </c>
    </row>
    <row r="24" spans="1:12" x14ac:dyDescent="0.25">
      <c r="C24" t="s">
        <v>198</v>
      </c>
      <c r="D24" s="1" t="s">
        <v>401</v>
      </c>
      <c r="E24" s="5">
        <f>'BS Schedules'!D54</f>
        <v>0</v>
      </c>
      <c r="F24" s="5"/>
      <c r="L24" s="5"/>
    </row>
    <row r="25" spans="1:12" x14ac:dyDescent="0.25">
      <c r="C25" t="s">
        <v>199</v>
      </c>
      <c r="D25" s="1" t="s">
        <v>402</v>
      </c>
      <c r="E25" s="5">
        <f>'BS Schedules'!D59</f>
        <v>0</v>
      </c>
      <c r="F25" s="5"/>
      <c r="L25" s="5"/>
    </row>
    <row r="26" spans="1:12" x14ac:dyDescent="0.25">
      <c r="C26" t="s">
        <v>200</v>
      </c>
      <c r="D26" s="1" t="s">
        <v>403</v>
      </c>
      <c r="E26" s="37">
        <f>'BS Schedules'!D65</f>
        <v>0</v>
      </c>
      <c r="F26" s="5">
        <f>SUM(E24:E26)</f>
        <v>0</v>
      </c>
      <c r="G26" t="s">
        <v>44</v>
      </c>
      <c r="H26" t="s">
        <v>193</v>
      </c>
      <c r="J26" s="1" t="s">
        <v>553</v>
      </c>
      <c r="L26" s="5"/>
    </row>
    <row r="27" spans="1:12" x14ac:dyDescent="0.25">
      <c r="E27" s="5"/>
      <c r="F27" s="5"/>
      <c r="L27" s="5"/>
    </row>
    <row r="28" spans="1:12" x14ac:dyDescent="0.25">
      <c r="A28" t="s">
        <v>40</v>
      </c>
      <c r="B28" s="360" t="s">
        <v>359</v>
      </c>
      <c r="C28" s="360"/>
      <c r="D28" s="1" t="s">
        <v>418</v>
      </c>
      <c r="E28" s="5">
        <f>'BS Schedules'!D71</f>
        <v>0</v>
      </c>
      <c r="F28" s="5">
        <f>E28</f>
        <v>0</v>
      </c>
      <c r="G28" t="s">
        <v>45</v>
      </c>
      <c r="H28" t="s">
        <v>360</v>
      </c>
      <c r="J28" s="1" t="s">
        <v>431</v>
      </c>
      <c r="K28" s="5">
        <f>'BS Schedules'!D157</f>
        <v>0</v>
      </c>
      <c r="L28" s="5">
        <f>K28</f>
        <v>0</v>
      </c>
    </row>
    <row r="29" spans="1:12" x14ac:dyDescent="0.25">
      <c r="F29" s="5"/>
    </row>
    <row r="30" spans="1:12" x14ac:dyDescent="0.25">
      <c r="A30" s="2"/>
      <c r="B30" s="2"/>
      <c r="C30" s="2"/>
      <c r="D30" s="3"/>
      <c r="E30" s="2"/>
      <c r="F30" s="32">
        <f>SUM(F10:F29)</f>
        <v>0</v>
      </c>
      <c r="G30" s="2"/>
      <c r="H30" s="2"/>
      <c r="I30" s="2"/>
      <c r="J30" s="3"/>
      <c r="K30" s="2"/>
      <c r="L30" s="32">
        <f>SUM(L11:L29)</f>
        <v>0</v>
      </c>
    </row>
    <row r="31" spans="1:12" x14ac:dyDescent="0.25">
      <c r="A31" t="s">
        <v>137</v>
      </c>
      <c r="D31" t="str">
        <f>'R&amp;P'!F40</f>
        <v>As per our Report in Form 10B</v>
      </c>
      <c r="I31" t="str">
        <f>'R&amp;P'!K40</f>
        <v>For ….</v>
      </c>
      <c r="J31"/>
    </row>
    <row r="32" spans="1:12" x14ac:dyDescent="0.25">
      <c r="A32" t="str">
        <f>'R&amp;P'!A41</f>
        <v>Place</v>
      </c>
      <c r="D32"/>
      <c r="E32" s="1"/>
      <c r="J32"/>
    </row>
    <row r="33" spans="1:10" x14ac:dyDescent="0.25">
      <c r="A33" t="str">
        <f>'R&amp;P'!A42</f>
        <v>Date</v>
      </c>
      <c r="D33"/>
      <c r="E33" s="1"/>
      <c r="J33"/>
    </row>
    <row r="34" spans="1:10" x14ac:dyDescent="0.25">
      <c r="D34"/>
      <c r="E34" s="1"/>
      <c r="I34" t="s">
        <v>172</v>
      </c>
      <c r="J34"/>
    </row>
  </sheetData>
  <mergeCells count="7">
    <mergeCell ref="B28:C28"/>
    <mergeCell ref="A1:L1"/>
    <mergeCell ref="A3:L3"/>
    <mergeCell ref="A4:L4"/>
    <mergeCell ref="B5:C5"/>
    <mergeCell ref="H5:I5"/>
    <mergeCell ref="A2:L2"/>
  </mergeCells>
  <phoneticPr fontId="22" type="noConversion"/>
  <pageMargins left="0.42" right="0.35" top="0.75" bottom="0.75" header="0.3" footer="0.3"/>
  <pageSetup paperSize="9"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8"/>
  <sheetViews>
    <sheetView view="pageBreakPreview" topLeftCell="A131" zoomScale="80" zoomScaleSheetLayoutView="80" workbookViewId="0">
      <selection activeCell="D148" sqref="D148"/>
    </sheetView>
  </sheetViews>
  <sheetFormatPr defaultRowHeight="15" x14ac:dyDescent="0.25"/>
  <cols>
    <col min="1" max="1" width="6.7109375" customWidth="1"/>
    <col min="2" max="2" width="47.28515625" customWidth="1"/>
    <col min="3" max="3" width="13.28515625" customWidth="1"/>
    <col min="4" max="4" width="15.140625" customWidth="1"/>
  </cols>
  <sheetData>
    <row r="1" spans="1:4" x14ac:dyDescent="0.25">
      <c r="C1" s="352" t="s">
        <v>559</v>
      </c>
      <c r="D1" s="352"/>
    </row>
    <row r="2" spans="1:4" x14ac:dyDescent="0.25">
      <c r="A2" s="352" t="str">
        <f>'R&amp;P'!A2:N2</f>
        <v xml:space="preserve"> (Name and address of the  Institution)                                                                          </v>
      </c>
      <c r="B2" s="352"/>
      <c r="C2" s="352"/>
      <c r="D2" s="352"/>
    </row>
    <row r="3" spans="1:4" x14ac:dyDescent="0.25">
      <c r="A3" s="352" t="s">
        <v>1078</v>
      </c>
      <c r="B3" s="352"/>
      <c r="C3" s="352"/>
      <c r="D3" s="352"/>
    </row>
    <row r="5" spans="1:4" x14ac:dyDescent="0.25">
      <c r="A5" t="s">
        <v>303</v>
      </c>
    </row>
    <row r="6" spans="1:4" x14ac:dyDescent="0.25">
      <c r="A6" t="s">
        <v>236</v>
      </c>
    </row>
    <row r="7" spans="1:4" x14ac:dyDescent="0.25">
      <c r="B7" t="s">
        <v>231</v>
      </c>
    </row>
    <row r="8" spans="1:4" x14ac:dyDescent="0.25">
      <c r="B8" t="s">
        <v>237</v>
      </c>
      <c r="D8" s="67">
        <f>'R&amp;P Schedules'!D156</f>
        <v>0</v>
      </c>
    </row>
    <row r="9" spans="1:4" ht="15.75" thickBot="1" x14ac:dyDescent="0.3">
      <c r="B9" t="s">
        <v>238</v>
      </c>
      <c r="D9" s="4">
        <f>D7+D8</f>
        <v>0</v>
      </c>
    </row>
    <row r="10" spans="1:4" ht="15.75" thickTop="1" x14ac:dyDescent="0.25"/>
    <row r="11" spans="1:4" x14ac:dyDescent="0.25">
      <c r="A11" t="s">
        <v>304</v>
      </c>
    </row>
    <row r="12" spans="1:4" x14ac:dyDescent="0.25">
      <c r="A12" t="s">
        <v>194</v>
      </c>
    </row>
    <row r="13" spans="1:4" x14ac:dyDescent="0.25">
      <c r="A13" s="1">
        <v>1</v>
      </c>
      <c r="B13" t="s">
        <v>338</v>
      </c>
    </row>
    <row r="14" spans="1:4" x14ac:dyDescent="0.25">
      <c r="B14" t="s">
        <v>231</v>
      </c>
    </row>
    <row r="15" spans="1:4" x14ac:dyDescent="0.25">
      <c r="B15" t="s">
        <v>237</v>
      </c>
      <c r="D15" s="5">
        <f>-'I&amp;E'!N39</f>
        <v>0</v>
      </c>
    </row>
    <row r="16" spans="1:4" x14ac:dyDescent="0.25">
      <c r="B16" t="s">
        <v>339</v>
      </c>
      <c r="D16" s="2">
        <f>D14+D15</f>
        <v>0</v>
      </c>
    </row>
    <row r="18" spans="1:4" x14ac:dyDescent="0.25">
      <c r="A18" s="1">
        <v>2</v>
      </c>
      <c r="B18" t="s">
        <v>341</v>
      </c>
    </row>
    <row r="19" spans="1:4" x14ac:dyDescent="0.25">
      <c r="B19" t="s">
        <v>231</v>
      </c>
    </row>
    <row r="20" spans="1:4" x14ac:dyDescent="0.25">
      <c r="B20" t="s">
        <v>237</v>
      </c>
    </row>
    <row r="21" spans="1:4" x14ac:dyDescent="0.25">
      <c r="B21" t="s">
        <v>344</v>
      </c>
      <c r="D21" s="2">
        <f>D19+D20</f>
        <v>0</v>
      </c>
    </row>
    <row r="23" spans="1:4" x14ac:dyDescent="0.25">
      <c r="A23" s="1">
        <v>3</v>
      </c>
      <c r="B23" t="s">
        <v>342</v>
      </c>
    </row>
    <row r="24" spans="1:4" x14ac:dyDescent="0.25">
      <c r="B24" t="s">
        <v>231</v>
      </c>
    </row>
    <row r="25" spans="1:4" x14ac:dyDescent="0.25">
      <c r="B25" t="s">
        <v>237</v>
      </c>
    </row>
    <row r="26" spans="1:4" x14ac:dyDescent="0.25">
      <c r="B26" t="s">
        <v>343</v>
      </c>
      <c r="D26" s="2">
        <f>D24+D25</f>
        <v>0</v>
      </c>
    </row>
    <row r="27" spans="1:4" ht="15.75" thickBot="1" x14ac:dyDescent="0.3">
      <c r="B27" t="s">
        <v>340</v>
      </c>
      <c r="D27" s="4">
        <f>D16+D21+D26</f>
        <v>0</v>
      </c>
    </row>
    <row r="28" spans="1:4" ht="15.75" thickTop="1" x14ac:dyDescent="0.25"/>
    <row r="29" spans="1:4" x14ac:dyDescent="0.25">
      <c r="A29" t="s">
        <v>305</v>
      </c>
    </row>
    <row r="30" spans="1:4" x14ac:dyDescent="0.25">
      <c r="A30" t="s">
        <v>345</v>
      </c>
    </row>
    <row r="31" spans="1:4" x14ac:dyDescent="0.25">
      <c r="B31" t="s">
        <v>352</v>
      </c>
      <c r="D31">
        <v>0</v>
      </c>
    </row>
    <row r="32" spans="1:4" x14ac:dyDescent="0.25">
      <c r="B32" t="s">
        <v>353</v>
      </c>
      <c r="D32" s="5">
        <f>'R&amp;P Schedules'!D155</f>
        <v>0</v>
      </c>
    </row>
    <row r="33" spans="1:4" ht="15.75" thickBot="1" x14ac:dyDescent="0.3">
      <c r="B33" t="s">
        <v>354</v>
      </c>
      <c r="D33" s="4">
        <f>D31+D32</f>
        <v>0</v>
      </c>
    </row>
    <row r="34" spans="1:4" ht="15.75" thickTop="1" x14ac:dyDescent="0.25"/>
    <row r="35" spans="1:4" x14ac:dyDescent="0.25">
      <c r="A35" t="s">
        <v>306</v>
      </c>
    </row>
    <row r="36" spans="1:4" x14ac:dyDescent="0.25">
      <c r="A36" t="s">
        <v>195</v>
      </c>
    </row>
    <row r="39" spans="1:4" ht="15.75" thickBot="1" x14ac:dyDescent="0.3">
      <c r="B39" s="10" t="s">
        <v>16</v>
      </c>
      <c r="C39" s="10"/>
      <c r="D39" s="11">
        <f>SUM(D37:D38)</f>
        <v>0</v>
      </c>
    </row>
    <row r="40" spans="1:4" ht="15.75" thickTop="1" x14ac:dyDescent="0.25">
      <c r="A40" t="s">
        <v>413</v>
      </c>
    </row>
    <row r="41" spans="1:4" x14ac:dyDescent="0.25">
      <c r="A41" t="s">
        <v>196</v>
      </c>
    </row>
    <row r="44" spans="1:4" ht="15.75" thickBot="1" x14ac:dyDescent="0.3">
      <c r="B44" s="10" t="s">
        <v>16</v>
      </c>
      <c r="C44" s="10"/>
      <c r="D44" s="11">
        <f>SUM(D42:D43)</f>
        <v>0</v>
      </c>
    </row>
    <row r="45" spans="1:4" ht="15.75" thickTop="1" x14ac:dyDescent="0.25">
      <c r="A45" t="s">
        <v>414</v>
      </c>
      <c r="B45" s="10"/>
      <c r="C45" s="10"/>
      <c r="D45" s="10"/>
    </row>
    <row r="46" spans="1:4" x14ac:dyDescent="0.25">
      <c r="A46" t="s">
        <v>346</v>
      </c>
      <c r="B46" s="10"/>
      <c r="C46" s="10"/>
      <c r="D46" s="10"/>
    </row>
    <row r="47" spans="1:4" x14ac:dyDescent="0.25">
      <c r="B47" s="10"/>
      <c r="C47" s="10"/>
      <c r="D47" s="10"/>
    </row>
    <row r="48" spans="1:4" x14ac:dyDescent="0.25">
      <c r="B48" s="10"/>
      <c r="C48" s="10"/>
      <c r="D48" s="10"/>
    </row>
    <row r="49" spans="1:4" ht="15.75" thickBot="1" x14ac:dyDescent="0.3">
      <c r="B49" s="10"/>
      <c r="C49" s="10"/>
      <c r="D49" s="11">
        <f>SUM(D47:D48)</f>
        <v>0</v>
      </c>
    </row>
    <row r="50" spans="1:4" ht="15.75" thickTop="1" x14ac:dyDescent="0.25">
      <c r="A50" t="s">
        <v>415</v>
      </c>
    </row>
    <row r="51" spans="1:4" x14ac:dyDescent="0.25">
      <c r="A51" t="s">
        <v>198</v>
      </c>
    </row>
    <row r="54" spans="1:4" ht="15.75" thickBot="1" x14ac:dyDescent="0.3">
      <c r="B54" s="10" t="s">
        <v>16</v>
      </c>
      <c r="C54" s="10"/>
      <c r="D54" s="11">
        <f>SUM(D52:D53)</f>
        <v>0</v>
      </c>
    </row>
    <row r="55" spans="1:4" ht="15.75" thickTop="1" x14ac:dyDescent="0.25">
      <c r="A55" t="s">
        <v>416</v>
      </c>
    </row>
    <row r="56" spans="1:4" x14ac:dyDescent="0.25">
      <c r="A56" t="s">
        <v>199</v>
      </c>
    </row>
    <row r="59" spans="1:4" ht="15.75" thickBot="1" x14ac:dyDescent="0.3">
      <c r="B59" s="10" t="s">
        <v>16</v>
      </c>
      <c r="C59" s="10"/>
      <c r="D59" s="11">
        <f>SUM(D57:D58)</f>
        <v>0</v>
      </c>
    </row>
    <row r="60" spans="1:4" ht="15.75" thickTop="1" x14ac:dyDescent="0.25">
      <c r="A60" t="s">
        <v>417</v>
      </c>
    </row>
    <row r="61" spans="1:4" x14ac:dyDescent="0.25">
      <c r="A61" t="s">
        <v>200</v>
      </c>
    </row>
    <row r="62" spans="1:4" x14ac:dyDescent="0.25">
      <c r="B62" t="s">
        <v>351</v>
      </c>
    </row>
    <row r="63" spans="1:4" x14ac:dyDescent="0.25">
      <c r="B63" t="s">
        <v>350</v>
      </c>
    </row>
    <row r="65" spans="1:4" ht="15.75" thickBot="1" x14ac:dyDescent="0.3">
      <c r="B65" s="10" t="s">
        <v>16</v>
      </c>
      <c r="C65" s="10"/>
      <c r="D65" s="11">
        <f>SUM(D62:D64)</f>
        <v>0</v>
      </c>
    </row>
    <row r="66" spans="1:4" ht="15.75" thickTop="1" x14ac:dyDescent="0.25">
      <c r="A66" t="s">
        <v>419</v>
      </c>
      <c r="B66" s="10"/>
      <c r="C66" s="10"/>
      <c r="D66" s="10"/>
    </row>
    <row r="67" spans="1:4" x14ac:dyDescent="0.25">
      <c r="A67" t="s">
        <v>420</v>
      </c>
      <c r="B67" s="10"/>
      <c r="C67" s="10"/>
      <c r="D67" s="10"/>
    </row>
    <row r="68" spans="1:4" x14ac:dyDescent="0.25">
      <c r="B68" s="10" t="s">
        <v>597</v>
      </c>
      <c r="C68" s="10"/>
      <c r="D68" s="10"/>
    </row>
    <row r="69" spans="1:4" x14ac:dyDescent="0.25">
      <c r="B69" s="10" t="s">
        <v>595</v>
      </c>
      <c r="C69" s="10"/>
      <c r="D69" s="10"/>
    </row>
    <row r="70" spans="1:4" x14ac:dyDescent="0.25">
      <c r="B70" s="10" t="s">
        <v>596</v>
      </c>
      <c r="C70" s="10"/>
      <c r="D70" s="10"/>
    </row>
    <row r="71" spans="1:4" ht="15.75" thickBot="1" x14ac:dyDescent="0.3">
      <c r="B71" s="10" t="s">
        <v>238</v>
      </c>
      <c r="C71" s="10"/>
      <c r="D71" s="11">
        <f>D68+D69-D70</f>
        <v>0</v>
      </c>
    </row>
    <row r="72" spans="1:4" ht="15.75" thickTop="1" x14ac:dyDescent="0.25"/>
    <row r="73" spans="1:4" x14ac:dyDescent="0.25">
      <c r="A73" t="s">
        <v>422</v>
      </c>
    </row>
    <row r="74" spans="1:4" x14ac:dyDescent="0.25">
      <c r="A74" t="s">
        <v>184</v>
      </c>
    </row>
    <row r="77" spans="1:4" ht="15.75" thickBot="1" x14ac:dyDescent="0.3">
      <c r="B77" s="10" t="s">
        <v>16</v>
      </c>
      <c r="C77" s="10"/>
      <c r="D77" s="11">
        <f>SUM(D75:D76)</f>
        <v>0</v>
      </c>
    </row>
    <row r="78" spans="1:4" ht="15.75" thickTop="1" x14ac:dyDescent="0.25">
      <c r="A78" t="s">
        <v>423</v>
      </c>
    </row>
    <row r="79" spans="1:4" x14ac:dyDescent="0.25">
      <c r="A79" t="s">
        <v>186</v>
      </c>
    </row>
    <row r="82" spans="1:4" ht="15.75" thickBot="1" x14ac:dyDescent="0.3">
      <c r="B82" s="10" t="s">
        <v>16</v>
      </c>
      <c r="C82" s="10"/>
      <c r="D82" s="11">
        <f>SUM(D80:D81)</f>
        <v>0</v>
      </c>
    </row>
    <row r="83" spans="1:4" ht="15.75" thickTop="1" x14ac:dyDescent="0.25">
      <c r="A83" t="s">
        <v>424</v>
      </c>
    </row>
    <row r="84" spans="1:4" x14ac:dyDescent="0.25">
      <c r="A84" t="s">
        <v>187</v>
      </c>
    </row>
    <row r="89" spans="1:4" ht="15.75" thickBot="1" x14ac:dyDescent="0.3">
      <c r="B89" s="10" t="s">
        <v>16</v>
      </c>
      <c r="C89" s="10"/>
      <c r="D89" s="11">
        <f>SUM(D85:D88)</f>
        <v>0</v>
      </c>
    </row>
    <row r="90" spans="1:4" ht="15.75" thickTop="1" x14ac:dyDescent="0.25"/>
    <row r="91" spans="1:4" x14ac:dyDescent="0.25">
      <c r="A91" t="s">
        <v>425</v>
      </c>
    </row>
    <row r="92" spans="1:4" x14ac:dyDescent="0.25">
      <c r="A92" t="s">
        <v>188</v>
      </c>
    </row>
    <row r="93" spans="1:4" x14ac:dyDescent="0.25">
      <c r="A93" s="1" t="s">
        <v>33</v>
      </c>
      <c r="B93" s="61" t="s">
        <v>585</v>
      </c>
    </row>
    <row r="94" spans="1:4" x14ac:dyDescent="0.25">
      <c r="A94" s="1"/>
      <c r="B94" s="52">
        <f>'R&amp;P Schedules'!B396</f>
        <v>1</v>
      </c>
    </row>
    <row r="95" spans="1:4" x14ac:dyDescent="0.25">
      <c r="A95" s="1"/>
      <c r="B95" s="52">
        <f>'R&amp;P Schedules'!B397</f>
        <v>2</v>
      </c>
    </row>
    <row r="96" spans="1:4" x14ac:dyDescent="0.25">
      <c r="A96" s="1"/>
      <c r="B96" s="68" t="s">
        <v>586</v>
      </c>
    </row>
    <row r="97" spans="1:4" x14ac:dyDescent="0.25">
      <c r="A97" t="s">
        <v>429</v>
      </c>
    </row>
    <row r="98" spans="1:4" x14ac:dyDescent="0.25">
      <c r="A98" t="s">
        <v>189</v>
      </c>
    </row>
    <row r="99" spans="1:4" x14ac:dyDescent="0.25">
      <c r="A99" s="1" t="s">
        <v>33</v>
      </c>
      <c r="B99" s="61" t="s">
        <v>575</v>
      </c>
    </row>
    <row r="100" spans="1:4" x14ac:dyDescent="0.25">
      <c r="A100" s="1"/>
      <c r="B100" s="52">
        <f>'R&amp;P Schedules'!B402</f>
        <v>1</v>
      </c>
      <c r="C100" s="52"/>
    </row>
    <row r="101" spans="1:4" x14ac:dyDescent="0.25">
      <c r="A101" s="1"/>
      <c r="B101" s="52">
        <f>'R&amp;P Schedules'!B403</f>
        <v>2</v>
      </c>
      <c r="C101" s="52"/>
    </row>
    <row r="102" spans="1:4" x14ac:dyDescent="0.25">
      <c r="A102" s="1"/>
      <c r="B102" s="68" t="s">
        <v>625</v>
      </c>
      <c r="C102" s="52"/>
      <c r="D102" s="2">
        <f>SUM(D100:D101)</f>
        <v>0</v>
      </c>
    </row>
    <row r="103" spans="1:4" x14ac:dyDescent="0.25">
      <c r="A103" s="1" t="s">
        <v>34</v>
      </c>
      <c r="B103" s="62" t="s">
        <v>347</v>
      </c>
      <c r="C103" s="52"/>
    </row>
    <row r="104" spans="1:4" x14ac:dyDescent="0.25">
      <c r="A104" s="1"/>
      <c r="B104" s="52">
        <v>1</v>
      </c>
      <c r="C104" s="52"/>
    </row>
    <row r="105" spans="1:4" x14ac:dyDescent="0.25">
      <c r="A105" s="1"/>
      <c r="B105" s="52">
        <v>2</v>
      </c>
      <c r="C105" s="52"/>
    </row>
    <row r="106" spans="1:4" x14ac:dyDescent="0.25">
      <c r="A106" s="1"/>
      <c r="B106" s="68" t="s">
        <v>426</v>
      </c>
      <c r="C106" s="52"/>
      <c r="D106" s="2">
        <f>SUM(D104:D105)</f>
        <v>0</v>
      </c>
    </row>
    <row r="107" spans="1:4" x14ac:dyDescent="0.25">
      <c r="A107" s="1" t="s">
        <v>35</v>
      </c>
      <c r="B107" s="62" t="s">
        <v>349</v>
      </c>
      <c r="C107" s="52"/>
    </row>
    <row r="108" spans="1:4" x14ac:dyDescent="0.25">
      <c r="A108" s="1"/>
      <c r="B108" s="52">
        <v>1</v>
      </c>
      <c r="C108" s="52"/>
    </row>
    <row r="109" spans="1:4" x14ac:dyDescent="0.25">
      <c r="A109" s="1"/>
      <c r="B109" s="52">
        <v>2</v>
      </c>
      <c r="C109" s="52"/>
    </row>
    <row r="110" spans="1:4" x14ac:dyDescent="0.25">
      <c r="A110" s="1"/>
      <c r="B110" s="68" t="s">
        <v>427</v>
      </c>
      <c r="C110" s="52"/>
      <c r="D110" s="2">
        <f>SUM(D108:D109)</f>
        <v>0</v>
      </c>
    </row>
    <row r="111" spans="1:4" x14ac:dyDescent="0.25">
      <c r="A111" s="1" t="s">
        <v>36</v>
      </c>
      <c r="B111" s="62" t="s">
        <v>348</v>
      </c>
      <c r="C111" s="52"/>
    </row>
    <row r="112" spans="1:4" x14ac:dyDescent="0.25">
      <c r="B112" s="52">
        <v>1</v>
      </c>
      <c r="C112" s="52"/>
    </row>
    <row r="113" spans="1:4" x14ac:dyDescent="0.25">
      <c r="B113" s="52">
        <v>2</v>
      </c>
      <c r="C113" s="52"/>
    </row>
    <row r="114" spans="1:4" x14ac:dyDescent="0.25">
      <c r="B114" s="68" t="s">
        <v>428</v>
      </c>
      <c r="C114" s="52"/>
      <c r="D114" s="2">
        <f>SUM(D112:D113)</f>
        <v>0</v>
      </c>
    </row>
    <row r="115" spans="1:4" ht="15.75" thickBot="1" x14ac:dyDescent="0.3">
      <c r="B115" s="10" t="s">
        <v>16</v>
      </c>
      <c r="C115" s="10"/>
      <c r="D115" s="11">
        <f>D102+D106+D110+D114</f>
        <v>0</v>
      </c>
    </row>
    <row r="116" spans="1:4" ht="15.75" thickTop="1" x14ac:dyDescent="0.25"/>
    <row r="117" spans="1:4" x14ac:dyDescent="0.25">
      <c r="A117" t="s">
        <v>587</v>
      </c>
    </row>
    <row r="118" spans="1:4" x14ac:dyDescent="0.25">
      <c r="A118" t="s">
        <v>177</v>
      </c>
    </row>
    <row r="119" spans="1:4" x14ac:dyDescent="0.25">
      <c r="B119" s="52">
        <f>'I&amp;E SCHEDULES'!B324</f>
        <v>1</v>
      </c>
      <c r="C119" s="52"/>
      <c r="D119">
        <f>'I&amp;E SCHEDULES'!F324</f>
        <v>0</v>
      </c>
    </row>
    <row r="120" spans="1:4" x14ac:dyDescent="0.25">
      <c r="B120" s="52">
        <f>'I&amp;E SCHEDULES'!B325</f>
        <v>2</v>
      </c>
      <c r="C120" s="52"/>
      <c r="D120">
        <f>'I&amp;E SCHEDULES'!F325</f>
        <v>0</v>
      </c>
    </row>
    <row r="121" spans="1:4" x14ac:dyDescent="0.25">
      <c r="B121" s="52">
        <f>'I&amp;E SCHEDULES'!B326</f>
        <v>3</v>
      </c>
      <c r="C121" s="52"/>
      <c r="D121">
        <f>'I&amp;E SCHEDULES'!F326</f>
        <v>0</v>
      </c>
    </row>
    <row r="122" spans="1:4" ht="15.75" thickBot="1" x14ac:dyDescent="0.3">
      <c r="B122" s="10" t="s">
        <v>16</v>
      </c>
      <c r="C122" s="10"/>
      <c r="D122" s="11">
        <f>SUM(D119:D121)</f>
        <v>0</v>
      </c>
    </row>
    <row r="123" spans="1:4" ht="15.75" thickTop="1" x14ac:dyDescent="0.25">
      <c r="A123" t="s">
        <v>588</v>
      </c>
    </row>
    <row r="124" spans="1:4" x14ac:dyDescent="0.25">
      <c r="A124" t="s">
        <v>190</v>
      </c>
    </row>
    <row r="127" spans="1:4" ht="15.75" thickBot="1" x14ac:dyDescent="0.3">
      <c r="B127" s="10" t="s">
        <v>16</v>
      </c>
      <c r="C127" s="10"/>
      <c r="D127" s="11">
        <f>SUM(D125:D126)</f>
        <v>0</v>
      </c>
    </row>
    <row r="128" spans="1:4" ht="15.75" thickTop="1" x14ac:dyDescent="0.25"/>
    <row r="129" spans="1:4" x14ac:dyDescent="0.25">
      <c r="A129" t="s">
        <v>430</v>
      </c>
    </row>
    <row r="130" spans="1:4" x14ac:dyDescent="0.25">
      <c r="A130" t="s">
        <v>192</v>
      </c>
    </row>
    <row r="132" spans="1:4" ht="15.75" thickBot="1" x14ac:dyDescent="0.3">
      <c r="B132" s="10" t="s">
        <v>16</v>
      </c>
      <c r="C132" s="10"/>
      <c r="D132" s="11">
        <f>SUM(D131:D131)</f>
        <v>0</v>
      </c>
    </row>
    <row r="133" spans="1:4" ht="15.75" thickTop="1" x14ac:dyDescent="0.25"/>
    <row r="134" spans="1:4" x14ac:dyDescent="0.25">
      <c r="A134" t="s">
        <v>589</v>
      </c>
    </row>
    <row r="135" spans="1:4" x14ac:dyDescent="0.25">
      <c r="A135" t="s">
        <v>191</v>
      </c>
    </row>
    <row r="136" spans="1:4" x14ac:dyDescent="0.25">
      <c r="B136" t="s">
        <v>1082</v>
      </c>
    </row>
    <row r="137" spans="1:4" x14ac:dyDescent="0.25">
      <c r="B137" t="s">
        <v>1083</v>
      </c>
    </row>
    <row r="138" spans="1:4" x14ac:dyDescent="0.25">
      <c r="B138" t="s">
        <v>1084</v>
      </c>
    </row>
    <row r="139" spans="1:4" x14ac:dyDescent="0.25">
      <c r="B139" t="s">
        <v>1085</v>
      </c>
    </row>
    <row r="140" spans="1:4" x14ac:dyDescent="0.25">
      <c r="B140" t="s">
        <v>1086</v>
      </c>
    </row>
    <row r="141" spans="1:4" x14ac:dyDescent="0.25">
      <c r="B141" t="s">
        <v>1087</v>
      </c>
    </row>
    <row r="142" spans="1:4" x14ac:dyDescent="0.25">
      <c r="B142" t="s">
        <v>7</v>
      </c>
    </row>
    <row r="143" spans="1:4" ht="15.75" thickBot="1" x14ac:dyDescent="0.3">
      <c r="B143" s="10" t="s">
        <v>16</v>
      </c>
      <c r="C143" s="10"/>
      <c r="D143" s="11">
        <f>SUM(D136:D142)</f>
        <v>0</v>
      </c>
    </row>
    <row r="144" spans="1:4" ht="15.75" thickTop="1" x14ac:dyDescent="0.25">
      <c r="B144" s="10"/>
      <c r="C144" s="10"/>
      <c r="D144" s="10"/>
    </row>
    <row r="145" spans="1:4" x14ac:dyDescent="0.25">
      <c r="A145" t="s">
        <v>550</v>
      </c>
      <c r="B145" s="10"/>
      <c r="C145" s="10"/>
      <c r="D145" s="10"/>
    </row>
    <row r="146" spans="1:4" x14ac:dyDescent="0.25">
      <c r="A146" t="s">
        <v>193</v>
      </c>
      <c r="B146" s="10"/>
      <c r="C146" s="10"/>
      <c r="D146" s="10"/>
    </row>
    <row r="147" spans="1:4" x14ac:dyDescent="0.25">
      <c r="B147" s="10" t="s">
        <v>551</v>
      </c>
      <c r="C147" s="10"/>
      <c r="D147" s="84"/>
    </row>
    <row r="148" spans="1:4" x14ac:dyDescent="0.25">
      <c r="B148" s="10" t="s">
        <v>591</v>
      </c>
      <c r="C148" s="10"/>
      <c r="D148" s="73">
        <f>'I&amp;E'!G38</f>
        <v>0</v>
      </c>
    </row>
    <row r="149" spans="1:4" x14ac:dyDescent="0.25">
      <c r="B149" s="10" t="s">
        <v>592</v>
      </c>
      <c r="C149" s="10"/>
      <c r="D149" s="73">
        <f>'I&amp;E'!N38</f>
        <v>0</v>
      </c>
    </row>
    <row r="150" spans="1:4" ht="15.75" thickBot="1" x14ac:dyDescent="0.3">
      <c r="B150" s="10" t="s">
        <v>552</v>
      </c>
      <c r="C150" s="10"/>
      <c r="D150" s="85">
        <f>D147+D148-D149</f>
        <v>0</v>
      </c>
    </row>
    <row r="151" spans="1:4" ht="15.75" thickTop="1" x14ac:dyDescent="0.25"/>
    <row r="152" spans="1:4" x14ac:dyDescent="0.25">
      <c r="A152" t="s">
        <v>432</v>
      </c>
      <c r="B152" s="10"/>
      <c r="C152" s="10"/>
      <c r="D152" s="10"/>
    </row>
    <row r="153" spans="1:4" x14ac:dyDescent="0.25">
      <c r="A153" t="s">
        <v>433</v>
      </c>
      <c r="B153" s="10"/>
      <c r="C153" s="10"/>
      <c r="D153" s="10"/>
    </row>
    <row r="154" spans="1:4" x14ac:dyDescent="0.25">
      <c r="B154" s="10" t="s">
        <v>597</v>
      </c>
      <c r="C154" s="10"/>
      <c r="D154" s="10"/>
    </row>
    <row r="155" spans="1:4" x14ac:dyDescent="0.25">
      <c r="B155" s="10" t="s">
        <v>595</v>
      </c>
      <c r="C155" s="10"/>
      <c r="D155" s="10"/>
    </row>
    <row r="156" spans="1:4" x14ac:dyDescent="0.25">
      <c r="B156" s="10" t="s">
        <v>596</v>
      </c>
      <c r="C156" s="10"/>
      <c r="D156" s="10"/>
    </row>
    <row r="157" spans="1:4" ht="15.75" thickBot="1" x14ac:dyDescent="0.3">
      <c r="B157" s="10" t="s">
        <v>238</v>
      </c>
      <c r="C157" s="10"/>
      <c r="D157" s="11">
        <f>D154+D155-D156</f>
        <v>0</v>
      </c>
    </row>
    <row r="158" spans="1:4" ht="15.75" thickTop="1" x14ac:dyDescent="0.25"/>
  </sheetData>
  <mergeCells count="3">
    <mergeCell ref="A2:D2"/>
    <mergeCell ref="A3:D3"/>
    <mergeCell ref="C1:D1"/>
  </mergeCells>
  <phoneticPr fontId="22" type="noConversion"/>
  <pageMargins left="0.7" right="0.7" top="0.75" bottom="0.75" header="0.3" footer="0.3"/>
  <pageSetup paperSize="9" scale="97" orientation="portrait" r:id="rId1"/>
  <rowBreaks count="2" manualBreakCount="2">
    <brk id="49"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1"/>
  <sheetViews>
    <sheetView view="pageBreakPreview" topLeftCell="A19" zoomScale="89" zoomScaleSheetLayoutView="89" workbookViewId="0">
      <selection activeCell="L6" sqref="L6:L8"/>
    </sheetView>
  </sheetViews>
  <sheetFormatPr defaultRowHeight="15" x14ac:dyDescent="0.25"/>
  <cols>
    <col min="1" max="1" width="5.85546875" style="1" customWidth="1"/>
    <col min="2" max="2" width="26.85546875" customWidth="1"/>
    <col min="3" max="12" width="15.7109375" customWidth="1"/>
  </cols>
  <sheetData>
    <row r="1" spans="1:12" x14ac:dyDescent="0.25">
      <c r="A1"/>
      <c r="B1" s="354" t="s">
        <v>560</v>
      </c>
      <c r="C1" s="354"/>
      <c r="D1" s="354"/>
      <c r="E1" s="354"/>
      <c r="F1" s="354"/>
      <c r="G1" s="354"/>
      <c r="H1" s="354"/>
      <c r="I1" s="354"/>
      <c r="J1" s="354"/>
      <c r="K1" s="354"/>
      <c r="L1" s="354"/>
    </row>
    <row r="2" spans="1:12" ht="18" x14ac:dyDescent="0.25">
      <c r="A2" s="363" t="str">
        <f>'R&amp;P'!A2:N2</f>
        <v xml:space="preserve"> (Name and address of the  Institution)                                                                          </v>
      </c>
      <c r="B2" s="363"/>
      <c r="C2" s="363"/>
      <c r="D2" s="363"/>
      <c r="E2" s="363"/>
      <c r="F2" s="363"/>
      <c r="G2" s="363"/>
      <c r="H2" s="363"/>
      <c r="I2" s="363"/>
      <c r="J2" s="363"/>
      <c r="K2" s="363"/>
      <c r="L2" s="363"/>
    </row>
    <row r="3" spans="1:12" ht="15.75" x14ac:dyDescent="0.25">
      <c r="A3" s="364" t="s">
        <v>1079</v>
      </c>
      <c r="B3" s="364"/>
      <c r="C3" s="364"/>
      <c r="D3" s="364"/>
      <c r="E3" s="364"/>
      <c r="F3" s="364"/>
      <c r="G3" s="364"/>
      <c r="H3" s="364"/>
      <c r="I3" s="364"/>
      <c r="J3" s="364"/>
      <c r="K3" s="364"/>
      <c r="L3" s="364"/>
    </row>
    <row r="4" spans="1:12" ht="15.75" x14ac:dyDescent="0.25">
      <c r="A4" s="364" t="str">
        <f>'R&amp;P'!A4:N4</f>
        <v>An Institution under  MALANKARA ORTHODOX SYRIAN CHURCH</v>
      </c>
      <c r="B4" s="364"/>
      <c r="C4" s="364"/>
      <c r="D4" s="364"/>
      <c r="E4" s="364"/>
      <c r="F4" s="364"/>
      <c r="G4" s="364"/>
      <c r="H4" s="364"/>
      <c r="I4" s="364"/>
      <c r="J4" s="364"/>
      <c r="K4" s="364"/>
      <c r="L4" s="364"/>
    </row>
    <row r="5" spans="1:12" x14ac:dyDescent="0.25">
      <c r="A5" s="365" t="s">
        <v>421</v>
      </c>
      <c r="B5" s="365"/>
      <c r="C5" s="365"/>
      <c r="D5" s="365"/>
      <c r="E5" s="365"/>
      <c r="F5" s="365"/>
      <c r="G5" s="365"/>
      <c r="H5" s="365"/>
      <c r="I5" s="365"/>
      <c r="J5" s="365"/>
      <c r="K5" s="365"/>
      <c r="L5" s="365"/>
    </row>
    <row r="6" spans="1:12" x14ac:dyDescent="0.25">
      <c r="A6" s="366" t="s">
        <v>229</v>
      </c>
      <c r="B6" s="366" t="s">
        <v>201</v>
      </c>
      <c r="C6" s="361" t="s">
        <v>1080</v>
      </c>
      <c r="D6" s="367" t="s">
        <v>457</v>
      </c>
      <c r="E6" s="367"/>
      <c r="F6" s="368" t="s">
        <v>458</v>
      </c>
      <c r="G6" s="362" t="s">
        <v>202</v>
      </c>
      <c r="H6" s="366" t="s">
        <v>203</v>
      </c>
      <c r="I6" s="367" t="s">
        <v>204</v>
      </c>
      <c r="J6" s="367"/>
      <c r="K6" s="361" t="s">
        <v>459</v>
      </c>
      <c r="L6" s="361" t="s">
        <v>1081</v>
      </c>
    </row>
    <row r="7" spans="1:12" x14ac:dyDescent="0.25">
      <c r="A7" s="366"/>
      <c r="B7" s="366"/>
      <c r="C7" s="361"/>
      <c r="D7" s="362" t="s">
        <v>574</v>
      </c>
      <c r="E7" s="362" t="s">
        <v>205</v>
      </c>
      <c r="F7" s="369"/>
      <c r="G7" s="362"/>
      <c r="H7" s="366"/>
      <c r="I7" s="362" t="s">
        <v>574</v>
      </c>
      <c r="J7" s="362" t="s">
        <v>205</v>
      </c>
      <c r="K7" s="361"/>
      <c r="L7" s="361"/>
    </row>
    <row r="8" spans="1:12" x14ac:dyDescent="0.25">
      <c r="A8" s="366"/>
      <c r="B8" s="366"/>
      <c r="C8" s="361"/>
      <c r="D8" s="362"/>
      <c r="E8" s="362"/>
      <c r="F8" s="370"/>
      <c r="G8" s="362"/>
      <c r="H8" s="366"/>
      <c r="I8" s="362"/>
      <c r="J8" s="362"/>
      <c r="K8" s="361"/>
      <c r="L8" s="361"/>
    </row>
    <row r="9" spans="1:12" x14ac:dyDescent="0.25">
      <c r="A9" s="26" t="s">
        <v>33</v>
      </c>
      <c r="B9" s="30" t="s">
        <v>230</v>
      </c>
      <c r="C9" s="27"/>
      <c r="D9" s="28"/>
      <c r="E9" s="28"/>
      <c r="F9" s="29"/>
      <c r="G9" s="28"/>
      <c r="H9" s="26"/>
      <c r="I9" s="28"/>
      <c r="J9" s="28"/>
      <c r="K9" s="27"/>
      <c r="L9" s="27"/>
    </row>
    <row r="10" spans="1:12" ht="15.75" x14ac:dyDescent="0.25">
      <c r="A10" s="17">
        <v>1</v>
      </c>
      <c r="B10" s="18" t="s">
        <v>206</v>
      </c>
      <c r="C10" s="19">
        <v>0</v>
      </c>
      <c r="D10" s="19">
        <v>0</v>
      </c>
      <c r="E10" s="19">
        <v>0</v>
      </c>
      <c r="F10" s="19">
        <v>0</v>
      </c>
      <c r="G10" s="19">
        <f>C10+D10+E10-F10</f>
        <v>0</v>
      </c>
      <c r="H10" s="20"/>
      <c r="I10" s="18"/>
      <c r="J10" s="18"/>
      <c r="K10" s="18"/>
      <c r="L10" s="19">
        <f>G10-K10</f>
        <v>0</v>
      </c>
    </row>
    <row r="11" spans="1:12" ht="15.75" x14ac:dyDescent="0.25">
      <c r="A11" s="17">
        <v>2</v>
      </c>
      <c r="B11" s="18" t="s">
        <v>207</v>
      </c>
      <c r="C11" s="19">
        <v>0</v>
      </c>
      <c r="D11" s="19">
        <v>0</v>
      </c>
      <c r="E11" s="19">
        <v>0</v>
      </c>
      <c r="F11" s="19">
        <v>0</v>
      </c>
      <c r="G11" s="19">
        <f>C11+D11+E11-F11</f>
        <v>0</v>
      </c>
      <c r="H11" s="20"/>
      <c r="I11" s="18"/>
      <c r="J11" s="18"/>
      <c r="K11" s="18"/>
      <c r="L11" s="19">
        <f>G11-K11</f>
        <v>0</v>
      </c>
    </row>
    <row r="12" spans="1:12" ht="15.75" x14ac:dyDescent="0.25">
      <c r="A12" s="17">
        <v>3</v>
      </c>
      <c r="B12" s="18" t="s">
        <v>208</v>
      </c>
      <c r="C12" s="19">
        <v>0</v>
      </c>
      <c r="D12" s="19">
        <v>0</v>
      </c>
      <c r="E12" s="19">
        <v>0</v>
      </c>
      <c r="F12" s="19">
        <v>0</v>
      </c>
      <c r="G12" s="19">
        <f>C12+D12+E12-F12</f>
        <v>0</v>
      </c>
      <c r="H12" s="20"/>
      <c r="I12" s="18"/>
      <c r="J12" s="18"/>
      <c r="K12" s="18"/>
      <c r="L12" s="19">
        <f>G12-K12</f>
        <v>0</v>
      </c>
    </row>
    <row r="13" spans="1:12" ht="15.75" x14ac:dyDescent="0.25">
      <c r="A13" s="17"/>
      <c r="B13" s="21" t="s">
        <v>209</v>
      </c>
      <c r="C13" s="22">
        <f>SUM(C10:C12)</f>
        <v>0</v>
      </c>
      <c r="D13" s="22">
        <f t="shared" ref="D13:L13" si="0">SUM(D10:D12)</f>
        <v>0</v>
      </c>
      <c r="E13" s="22">
        <f t="shared" si="0"/>
        <v>0</v>
      </c>
      <c r="F13" s="22">
        <f t="shared" si="0"/>
        <v>0</v>
      </c>
      <c r="G13" s="22">
        <f t="shared" si="0"/>
        <v>0</v>
      </c>
      <c r="H13" s="23"/>
      <c r="I13" s="24"/>
      <c r="J13" s="24"/>
      <c r="K13" s="24"/>
      <c r="L13" s="22">
        <f t="shared" si="0"/>
        <v>0</v>
      </c>
    </row>
    <row r="14" spans="1:12" ht="15.75" x14ac:dyDescent="0.25">
      <c r="A14" s="17" t="s">
        <v>34</v>
      </c>
      <c r="B14" s="24" t="s">
        <v>210</v>
      </c>
      <c r="C14" s="19"/>
      <c r="D14" s="19"/>
      <c r="E14" s="19"/>
      <c r="F14" s="19"/>
      <c r="G14" s="19"/>
      <c r="H14" s="20"/>
      <c r="I14" s="18"/>
      <c r="J14" s="18"/>
      <c r="K14" s="18"/>
      <c r="L14" s="18"/>
    </row>
    <row r="15" spans="1:12" ht="15.75" x14ac:dyDescent="0.25">
      <c r="A15" s="17">
        <v>1</v>
      </c>
      <c r="B15" s="18" t="s">
        <v>222</v>
      </c>
      <c r="C15" s="19">
        <v>0</v>
      </c>
      <c r="D15" s="19">
        <v>0</v>
      </c>
      <c r="E15" s="19">
        <v>0</v>
      </c>
      <c r="F15" s="19">
        <v>0</v>
      </c>
      <c r="G15" s="19">
        <f t="shared" ref="G15:G19" si="1">C15+D15+E15-F15</f>
        <v>0</v>
      </c>
      <c r="H15" s="20">
        <v>0.05</v>
      </c>
      <c r="I15" s="19">
        <f>(C15+D15-F15)*H15</f>
        <v>0</v>
      </c>
      <c r="J15" s="19">
        <f>(E15*H15)/2</f>
        <v>0</v>
      </c>
      <c r="K15" s="19">
        <f>I15+J15</f>
        <v>0</v>
      </c>
      <c r="L15" s="19">
        <f>G15-K15</f>
        <v>0</v>
      </c>
    </row>
    <row r="16" spans="1:12" ht="15.75" x14ac:dyDescent="0.25">
      <c r="A16" s="17">
        <v>2</v>
      </c>
      <c r="B16" s="18" t="s">
        <v>211</v>
      </c>
      <c r="C16" s="19">
        <v>0</v>
      </c>
      <c r="D16" s="19">
        <v>0</v>
      </c>
      <c r="E16" s="19">
        <v>0</v>
      </c>
      <c r="F16" s="19">
        <v>0</v>
      </c>
      <c r="G16" s="19">
        <f t="shared" si="1"/>
        <v>0</v>
      </c>
      <c r="H16" s="20">
        <v>0.05</v>
      </c>
      <c r="I16" s="19">
        <f t="shared" ref="I16:I19" si="2">(C16+D16-F16)*H16</f>
        <v>0</v>
      </c>
      <c r="J16" s="19">
        <f t="shared" ref="J16:J19" si="3">(E16*H16)/2</f>
        <v>0</v>
      </c>
      <c r="K16" s="19">
        <f t="shared" ref="K16:K19" si="4">I16+J16</f>
        <v>0</v>
      </c>
      <c r="L16" s="19">
        <f t="shared" ref="L16:L19" si="5">G16-K16</f>
        <v>0</v>
      </c>
    </row>
    <row r="17" spans="1:12" ht="15.75" x14ac:dyDescent="0.25">
      <c r="A17" s="17">
        <v>3</v>
      </c>
      <c r="B17" s="18" t="s">
        <v>212</v>
      </c>
      <c r="C17" s="19">
        <v>0</v>
      </c>
      <c r="D17" s="19">
        <v>0</v>
      </c>
      <c r="E17" s="19">
        <v>0</v>
      </c>
      <c r="F17" s="19">
        <v>0</v>
      </c>
      <c r="G17" s="19">
        <f t="shared" si="1"/>
        <v>0</v>
      </c>
      <c r="H17" s="20">
        <v>0.05</v>
      </c>
      <c r="I17" s="19">
        <f t="shared" si="2"/>
        <v>0</v>
      </c>
      <c r="J17" s="19">
        <f t="shared" si="3"/>
        <v>0</v>
      </c>
      <c r="K17" s="19">
        <f t="shared" si="4"/>
        <v>0</v>
      </c>
      <c r="L17" s="19">
        <f t="shared" si="5"/>
        <v>0</v>
      </c>
    </row>
    <row r="18" spans="1:12" ht="15.75" x14ac:dyDescent="0.25">
      <c r="A18" s="17">
        <v>4</v>
      </c>
      <c r="B18" s="18" t="s">
        <v>213</v>
      </c>
      <c r="C18" s="19">
        <v>0</v>
      </c>
      <c r="D18" s="19">
        <v>0</v>
      </c>
      <c r="E18" s="19">
        <v>0</v>
      </c>
      <c r="F18" s="19">
        <v>0</v>
      </c>
      <c r="G18" s="19">
        <f t="shared" si="1"/>
        <v>0</v>
      </c>
      <c r="H18" s="20">
        <v>0.05</v>
      </c>
      <c r="I18" s="19">
        <f t="shared" si="2"/>
        <v>0</v>
      </c>
      <c r="J18" s="19">
        <f t="shared" si="3"/>
        <v>0</v>
      </c>
      <c r="K18" s="19">
        <f t="shared" si="4"/>
        <v>0</v>
      </c>
      <c r="L18" s="19">
        <f t="shared" si="5"/>
        <v>0</v>
      </c>
    </row>
    <row r="19" spans="1:12" ht="15.75" x14ac:dyDescent="0.25">
      <c r="A19" s="17">
        <v>5</v>
      </c>
      <c r="B19" s="18" t="s">
        <v>214</v>
      </c>
      <c r="C19" s="19">
        <v>0</v>
      </c>
      <c r="D19" s="19">
        <v>0</v>
      </c>
      <c r="E19" s="19">
        <v>0</v>
      </c>
      <c r="F19" s="19">
        <v>0</v>
      </c>
      <c r="G19" s="19">
        <f t="shared" si="1"/>
        <v>0</v>
      </c>
      <c r="H19" s="20">
        <v>0.05</v>
      </c>
      <c r="I19" s="19">
        <f t="shared" si="2"/>
        <v>0</v>
      </c>
      <c r="J19" s="19">
        <f t="shared" si="3"/>
        <v>0</v>
      </c>
      <c r="K19" s="19">
        <f t="shared" si="4"/>
        <v>0</v>
      </c>
      <c r="L19" s="19">
        <f t="shared" si="5"/>
        <v>0</v>
      </c>
    </row>
    <row r="20" spans="1:12" ht="15.75" x14ac:dyDescent="0.25">
      <c r="A20" s="17">
        <v>6</v>
      </c>
      <c r="B20" s="18" t="s">
        <v>332</v>
      </c>
      <c r="C20" s="19">
        <v>0</v>
      </c>
      <c r="D20" s="19">
        <v>0</v>
      </c>
      <c r="E20" s="19">
        <v>0</v>
      </c>
      <c r="F20" s="19">
        <v>0</v>
      </c>
      <c r="G20" s="19">
        <f>C20+D20+E20-F20</f>
        <v>0</v>
      </c>
      <c r="H20" s="20"/>
      <c r="I20" s="19">
        <v>0</v>
      </c>
      <c r="J20" s="19">
        <v>0</v>
      </c>
      <c r="K20" s="19">
        <f>I20+J20</f>
        <v>0</v>
      </c>
      <c r="L20" s="19">
        <f>G20-K20</f>
        <v>0</v>
      </c>
    </row>
    <row r="21" spans="1:12" ht="15.75" x14ac:dyDescent="0.25">
      <c r="A21" s="17"/>
      <c r="B21" s="21" t="s">
        <v>209</v>
      </c>
      <c r="C21" s="22">
        <f>SUM(C15:C19)</f>
        <v>0</v>
      </c>
      <c r="D21" s="22">
        <f>SUM(D15:D19)</f>
        <v>0</v>
      </c>
      <c r="E21" s="22">
        <f>SUM(E15:E19)</f>
        <v>0</v>
      </c>
      <c r="F21" s="22">
        <f>SUM(F15:F19)</f>
        <v>0</v>
      </c>
      <c r="G21" s="22">
        <f>SUM(G15:G19)</f>
        <v>0</v>
      </c>
      <c r="H21" s="24"/>
      <c r="I21" s="22">
        <f>SUM(I15:I19)</f>
        <v>0</v>
      </c>
      <c r="J21" s="22">
        <f>SUM(J15:J19)</f>
        <v>0</v>
      </c>
      <c r="K21" s="22">
        <f>SUM(K15:K19)</f>
        <v>0</v>
      </c>
      <c r="L21" s="22">
        <f>SUM(L15:L19)</f>
        <v>0</v>
      </c>
    </row>
    <row r="22" spans="1:12" ht="15.75" x14ac:dyDescent="0.25">
      <c r="A22" s="17" t="s">
        <v>35</v>
      </c>
      <c r="B22" s="24" t="s">
        <v>224</v>
      </c>
      <c r="C22" s="19"/>
      <c r="D22" s="19"/>
      <c r="E22" s="19"/>
      <c r="F22" s="19"/>
      <c r="G22" s="19"/>
      <c r="H22" s="20"/>
      <c r="I22" s="19"/>
      <c r="J22" s="19"/>
      <c r="K22" s="19"/>
      <c r="L22" s="19"/>
    </row>
    <row r="23" spans="1:12" ht="15.75" x14ac:dyDescent="0.25">
      <c r="A23" s="17">
        <v>1</v>
      </c>
      <c r="B23" s="18" t="s">
        <v>218</v>
      </c>
      <c r="C23" s="19">
        <v>0</v>
      </c>
      <c r="D23" s="19">
        <v>0</v>
      </c>
      <c r="E23" s="19">
        <v>0</v>
      </c>
      <c r="F23" s="19">
        <v>0</v>
      </c>
      <c r="G23" s="19">
        <f>C23+D23+E23-F23</f>
        <v>0</v>
      </c>
      <c r="H23" s="20">
        <v>0.15</v>
      </c>
      <c r="I23" s="19">
        <f>(C23+D23-F23)*H23</f>
        <v>0</v>
      </c>
      <c r="J23" s="19">
        <f>(E23*H23)/2</f>
        <v>0</v>
      </c>
      <c r="K23" s="19">
        <f>I23+J23</f>
        <v>0</v>
      </c>
      <c r="L23" s="19">
        <f>G23-K23</f>
        <v>0</v>
      </c>
    </row>
    <row r="24" spans="1:12" ht="15.75" x14ac:dyDescent="0.25">
      <c r="A24" s="17">
        <v>2</v>
      </c>
      <c r="B24" s="18" t="s">
        <v>219</v>
      </c>
      <c r="C24" s="19">
        <v>0</v>
      </c>
      <c r="D24" s="19">
        <v>0</v>
      </c>
      <c r="E24" s="19">
        <v>0</v>
      </c>
      <c r="F24" s="19">
        <v>0</v>
      </c>
      <c r="G24" s="19">
        <f>C24+D24+E24-F24</f>
        <v>0</v>
      </c>
      <c r="H24" s="20">
        <v>0.15</v>
      </c>
      <c r="I24" s="19">
        <f>(C24+D24-F24)*H24</f>
        <v>0</v>
      </c>
      <c r="J24" s="19">
        <f>(E24*H24)/2</f>
        <v>0</v>
      </c>
      <c r="K24" s="19">
        <f>I24+J24</f>
        <v>0</v>
      </c>
      <c r="L24" s="19">
        <f>G24-K24</f>
        <v>0</v>
      </c>
    </row>
    <row r="25" spans="1:12" ht="15.75" x14ac:dyDescent="0.25">
      <c r="A25" s="17">
        <v>3</v>
      </c>
      <c r="B25" s="18" t="s">
        <v>216</v>
      </c>
      <c r="C25" s="19">
        <v>0</v>
      </c>
      <c r="D25" s="19">
        <v>0</v>
      </c>
      <c r="E25" s="19">
        <v>0</v>
      </c>
      <c r="F25" s="19">
        <v>0</v>
      </c>
      <c r="G25" s="19">
        <f>C25+D25+E25-F25</f>
        <v>0</v>
      </c>
      <c r="H25" s="20">
        <v>0.15</v>
      </c>
      <c r="I25" s="19">
        <f>(C25+D25-F25)*H25</f>
        <v>0</v>
      </c>
      <c r="J25" s="19">
        <f>(E25*H25)/2</f>
        <v>0</v>
      </c>
      <c r="K25" s="19">
        <f>I25+J25</f>
        <v>0</v>
      </c>
      <c r="L25" s="19">
        <f>G25-K25</f>
        <v>0</v>
      </c>
    </row>
    <row r="26" spans="1:12" ht="15.75" x14ac:dyDescent="0.25">
      <c r="A26" s="17">
        <v>4</v>
      </c>
      <c r="B26" s="18" t="s">
        <v>217</v>
      </c>
      <c r="C26" s="19">
        <v>0</v>
      </c>
      <c r="D26" s="19">
        <v>0</v>
      </c>
      <c r="E26" s="19">
        <v>0</v>
      </c>
      <c r="F26" s="19">
        <v>0</v>
      </c>
      <c r="G26" s="19">
        <f>C26+D26+E26-F26</f>
        <v>0</v>
      </c>
      <c r="H26" s="20">
        <v>0.15</v>
      </c>
      <c r="I26" s="19">
        <f>(C26+D26-F26)*H26</f>
        <v>0</v>
      </c>
      <c r="J26" s="19">
        <f>(E26*H26)/2</f>
        <v>0</v>
      </c>
      <c r="K26" s="19">
        <f>I26+J26</f>
        <v>0</v>
      </c>
      <c r="L26" s="19">
        <f>G26-K26</f>
        <v>0</v>
      </c>
    </row>
    <row r="27" spans="1:12" ht="15.75" x14ac:dyDescent="0.25">
      <c r="A27" s="17">
        <v>5</v>
      </c>
      <c r="B27" s="18" t="s">
        <v>220</v>
      </c>
      <c r="C27" s="19">
        <v>0</v>
      </c>
      <c r="D27" s="19">
        <v>0</v>
      </c>
      <c r="E27" s="19">
        <v>0</v>
      </c>
      <c r="F27" s="19">
        <v>0</v>
      </c>
      <c r="G27" s="19">
        <f>C27+D27+E27-F27</f>
        <v>0</v>
      </c>
      <c r="H27" s="20">
        <v>0.15</v>
      </c>
      <c r="I27" s="19">
        <f>(C27+D27-F27)*H27</f>
        <v>0</v>
      </c>
      <c r="J27" s="19">
        <f>(E27*H27)/2</f>
        <v>0</v>
      </c>
      <c r="K27" s="19">
        <f>I27+J27</f>
        <v>0</v>
      </c>
      <c r="L27" s="19">
        <f>G27-K27</f>
        <v>0</v>
      </c>
    </row>
    <row r="28" spans="1:12" ht="15.75" x14ac:dyDescent="0.25">
      <c r="A28" s="17"/>
      <c r="B28" s="21" t="s">
        <v>209</v>
      </c>
      <c r="C28" s="22">
        <f>SUM(C23:C27)</f>
        <v>0</v>
      </c>
      <c r="D28" s="22">
        <f>SUM(D23:D27)</f>
        <v>0</v>
      </c>
      <c r="E28" s="22">
        <f>SUM(E23:E27)</f>
        <v>0</v>
      </c>
      <c r="F28" s="22">
        <f>SUM(F23:F27)</f>
        <v>0</v>
      </c>
      <c r="G28" s="22">
        <f>SUM(G23:G27)</f>
        <v>0</v>
      </c>
      <c r="H28" s="24"/>
      <c r="I28" s="22">
        <f>SUM(I23:I27)</f>
        <v>0</v>
      </c>
      <c r="J28" s="22">
        <f>SUM(J23:J27)</f>
        <v>0</v>
      </c>
      <c r="K28" s="22">
        <f>SUM(K23:K27)</f>
        <v>0</v>
      </c>
      <c r="L28" s="22">
        <f>SUM(L23:L27)</f>
        <v>0</v>
      </c>
    </row>
    <row r="29" spans="1:12" ht="15.75" x14ac:dyDescent="0.25">
      <c r="A29" s="17" t="s">
        <v>36</v>
      </c>
      <c r="B29" s="24" t="s">
        <v>223</v>
      </c>
      <c r="C29" s="19"/>
      <c r="D29" s="19"/>
      <c r="E29" s="19"/>
      <c r="F29" s="19"/>
      <c r="G29" s="19"/>
      <c r="H29" s="20"/>
      <c r="I29" s="19"/>
      <c r="J29" s="19"/>
      <c r="K29" s="19"/>
      <c r="L29" s="19"/>
    </row>
    <row r="30" spans="1:12" ht="15.75" x14ac:dyDescent="0.25">
      <c r="A30" s="17">
        <v>1</v>
      </c>
      <c r="B30" s="18" t="s">
        <v>215</v>
      </c>
      <c r="C30" s="19">
        <v>0</v>
      </c>
      <c r="D30" s="19">
        <v>0</v>
      </c>
      <c r="E30" s="19">
        <v>0</v>
      </c>
      <c r="F30" s="19">
        <v>0</v>
      </c>
      <c r="G30" s="19">
        <f>C30+D30+E30-F30</f>
        <v>0</v>
      </c>
      <c r="H30" s="20">
        <v>0.1</v>
      </c>
      <c r="I30" s="19">
        <f>(C30+D30-F30)*H30</f>
        <v>0</v>
      </c>
      <c r="J30" s="19">
        <f>(E30*H30)/2</f>
        <v>0</v>
      </c>
      <c r="K30" s="19">
        <f>I30+J30</f>
        <v>0</v>
      </c>
      <c r="L30" s="19">
        <f>G30-K30</f>
        <v>0</v>
      </c>
    </row>
    <row r="31" spans="1:12" ht="15.75" x14ac:dyDescent="0.25">
      <c r="A31" s="17"/>
      <c r="B31" s="21" t="s">
        <v>209</v>
      </c>
      <c r="C31" s="22">
        <f>SUM(C30:C30)</f>
        <v>0</v>
      </c>
      <c r="D31" s="22">
        <f>SUM(D30:D30)</f>
        <v>0</v>
      </c>
      <c r="E31" s="22">
        <f>SUM(E30:E30)</f>
        <v>0</v>
      </c>
      <c r="F31" s="22">
        <f>SUM(F30:F30)</f>
        <v>0</v>
      </c>
      <c r="G31" s="22">
        <f>SUM(G30:G30)</f>
        <v>0</v>
      </c>
      <c r="H31" s="24"/>
      <c r="I31" s="22">
        <f>SUM(I30:I30)</f>
        <v>0</v>
      </c>
      <c r="J31" s="22">
        <f>SUM(J30:J30)</f>
        <v>0</v>
      </c>
      <c r="K31" s="22">
        <f>SUM(K30:K30)</f>
        <v>0</v>
      </c>
      <c r="L31" s="22">
        <f>SUM(L30:L30)</f>
        <v>0</v>
      </c>
    </row>
    <row r="32" spans="1:12" ht="15.75" x14ac:dyDescent="0.25">
      <c r="A32" s="17" t="s">
        <v>37</v>
      </c>
      <c r="B32" s="24" t="s">
        <v>225</v>
      </c>
      <c r="C32" s="19"/>
      <c r="D32" s="19"/>
      <c r="E32" s="19"/>
      <c r="F32" s="19"/>
      <c r="G32" s="19"/>
      <c r="H32" s="20"/>
      <c r="I32" s="19"/>
      <c r="J32" s="19"/>
      <c r="K32" s="19"/>
      <c r="L32" s="19"/>
    </row>
    <row r="33" spans="1:12" ht="15.75" x14ac:dyDescent="0.25">
      <c r="A33" s="17">
        <v>1</v>
      </c>
      <c r="B33" s="18" t="s">
        <v>225</v>
      </c>
      <c r="C33" s="19">
        <v>0</v>
      </c>
      <c r="D33" s="19">
        <v>0</v>
      </c>
      <c r="E33" s="19">
        <v>0</v>
      </c>
      <c r="F33" s="19">
        <v>0</v>
      </c>
      <c r="G33" s="19">
        <f>C33+D33+E33-F33</f>
        <v>0</v>
      </c>
      <c r="H33" s="20">
        <v>0.4</v>
      </c>
      <c r="I33" s="19">
        <f>(C33+D33-F33)*H33</f>
        <v>0</v>
      </c>
      <c r="J33" s="19">
        <f>(E33*H33)/2</f>
        <v>0</v>
      </c>
      <c r="K33" s="19">
        <f>I33+J33</f>
        <v>0</v>
      </c>
      <c r="L33" s="19">
        <f>G33-K33</f>
        <v>0</v>
      </c>
    </row>
    <row r="34" spans="1:12" ht="15.75" x14ac:dyDescent="0.25">
      <c r="A34" s="17">
        <v>2</v>
      </c>
      <c r="B34" s="18" t="s">
        <v>226</v>
      </c>
      <c r="C34" s="19">
        <v>0</v>
      </c>
      <c r="D34" s="19">
        <v>0</v>
      </c>
      <c r="E34" s="19">
        <v>0</v>
      </c>
      <c r="F34" s="19">
        <v>0</v>
      </c>
      <c r="G34" s="19">
        <f>C34+D34+E34-F34</f>
        <v>0</v>
      </c>
      <c r="H34" s="20">
        <v>0.4</v>
      </c>
      <c r="I34" s="19">
        <f>(C34+D34-F34)*H34</f>
        <v>0</v>
      </c>
      <c r="J34" s="19">
        <f>(E34*H34)/2</f>
        <v>0</v>
      </c>
      <c r="K34" s="19">
        <f>I34+J34</f>
        <v>0</v>
      </c>
      <c r="L34" s="19">
        <f>G34-K34</f>
        <v>0</v>
      </c>
    </row>
    <row r="35" spans="1:12" ht="15.75" x14ac:dyDescent="0.25">
      <c r="A35" s="17"/>
      <c r="B35" s="21" t="s">
        <v>209</v>
      </c>
      <c r="C35" s="22">
        <f>SUM(C33:C34)</f>
        <v>0</v>
      </c>
      <c r="D35" s="22">
        <f t="shared" ref="D35:L35" si="6">SUM(D33:D34)</f>
        <v>0</v>
      </c>
      <c r="E35" s="22">
        <f t="shared" si="6"/>
        <v>0</v>
      </c>
      <c r="F35" s="22">
        <f t="shared" si="6"/>
        <v>0</v>
      </c>
      <c r="G35" s="22">
        <f t="shared" si="6"/>
        <v>0</v>
      </c>
      <c r="H35" s="24"/>
      <c r="I35" s="22">
        <f t="shared" si="6"/>
        <v>0</v>
      </c>
      <c r="J35" s="22">
        <f t="shared" si="6"/>
        <v>0</v>
      </c>
      <c r="K35" s="22">
        <f t="shared" si="6"/>
        <v>0</v>
      </c>
      <c r="L35" s="22">
        <f t="shared" si="6"/>
        <v>0</v>
      </c>
    </row>
    <row r="36" spans="1:12" ht="15.75" x14ac:dyDescent="0.25">
      <c r="A36" s="17" t="s">
        <v>38</v>
      </c>
      <c r="B36" s="24" t="s">
        <v>156</v>
      </c>
      <c r="C36" s="19"/>
      <c r="D36" s="19"/>
      <c r="E36" s="19"/>
      <c r="F36" s="19"/>
      <c r="G36" s="19"/>
      <c r="H36" s="20"/>
      <c r="I36" s="19"/>
      <c r="J36" s="19"/>
      <c r="K36" s="19"/>
      <c r="L36" s="19"/>
    </row>
    <row r="37" spans="1:12" ht="15.75" x14ac:dyDescent="0.25">
      <c r="A37" s="25">
        <v>1</v>
      </c>
      <c r="B37" s="18" t="s">
        <v>221</v>
      </c>
      <c r="C37" s="19">
        <v>0</v>
      </c>
      <c r="D37" s="19">
        <v>0</v>
      </c>
      <c r="E37" s="19">
        <v>0</v>
      </c>
      <c r="F37" s="19">
        <v>0</v>
      </c>
      <c r="G37" s="19">
        <f>C37+D37+E37-F37</f>
        <v>0</v>
      </c>
      <c r="H37" s="20">
        <v>1</v>
      </c>
      <c r="I37" s="19">
        <f>(C37+D37-F37)*H37</f>
        <v>0</v>
      </c>
      <c r="J37" s="19">
        <f>(E37*H37)</f>
        <v>0</v>
      </c>
      <c r="K37" s="19">
        <f>I37+J37</f>
        <v>0</v>
      </c>
      <c r="L37" s="19">
        <f>G37-K37</f>
        <v>0</v>
      </c>
    </row>
    <row r="38" spans="1:12" ht="15.75" x14ac:dyDescent="0.25">
      <c r="A38" s="17"/>
      <c r="B38" s="21" t="s">
        <v>209</v>
      </c>
      <c r="C38" s="22">
        <f>C37</f>
        <v>0</v>
      </c>
      <c r="D38" s="22">
        <f t="shared" ref="D38:L38" si="7">D37</f>
        <v>0</v>
      </c>
      <c r="E38" s="22">
        <f t="shared" si="7"/>
        <v>0</v>
      </c>
      <c r="F38" s="22">
        <f t="shared" si="7"/>
        <v>0</v>
      </c>
      <c r="G38" s="22">
        <f t="shared" si="7"/>
        <v>0</v>
      </c>
      <c r="H38" s="24"/>
      <c r="I38" s="22">
        <f t="shared" si="7"/>
        <v>0</v>
      </c>
      <c r="J38" s="22">
        <f t="shared" si="7"/>
        <v>0</v>
      </c>
      <c r="K38" s="22">
        <f t="shared" si="7"/>
        <v>0</v>
      </c>
      <c r="L38" s="22">
        <f t="shared" si="7"/>
        <v>0</v>
      </c>
    </row>
    <row r="39" spans="1:12" ht="15.75" x14ac:dyDescent="0.25">
      <c r="A39" s="17"/>
      <c r="B39" s="24"/>
      <c r="C39" s="19"/>
      <c r="D39" s="19"/>
      <c r="E39" s="19"/>
      <c r="F39" s="19"/>
      <c r="G39" s="19"/>
      <c r="H39" s="20"/>
      <c r="I39" s="19"/>
      <c r="J39" s="19"/>
      <c r="K39" s="19"/>
      <c r="L39" s="19"/>
    </row>
    <row r="40" spans="1:12" ht="15.75" x14ac:dyDescent="0.25">
      <c r="A40" s="17"/>
      <c r="B40" s="24" t="s">
        <v>227</v>
      </c>
      <c r="C40" s="22">
        <f>C13+C21+C28+C31+C35+C38</f>
        <v>0</v>
      </c>
      <c r="D40" s="22">
        <f t="shared" ref="D40:L40" si="8">D13+D21+D28+D31+D35+D38</f>
        <v>0</v>
      </c>
      <c r="E40" s="22">
        <f t="shared" si="8"/>
        <v>0</v>
      </c>
      <c r="F40" s="22">
        <f t="shared" si="8"/>
        <v>0</v>
      </c>
      <c r="G40" s="22">
        <f t="shared" si="8"/>
        <v>0</v>
      </c>
      <c r="H40" s="22"/>
      <c r="I40" s="22">
        <f t="shared" si="8"/>
        <v>0</v>
      </c>
      <c r="J40" s="22">
        <f t="shared" si="8"/>
        <v>0</v>
      </c>
      <c r="K40" s="22">
        <f t="shared" si="8"/>
        <v>0</v>
      </c>
      <c r="L40" s="22">
        <f t="shared" si="8"/>
        <v>0</v>
      </c>
    </row>
    <row r="41" spans="1:12" ht="15.75" x14ac:dyDescent="0.25">
      <c r="A41" s="17"/>
      <c r="B41" s="24" t="s">
        <v>228</v>
      </c>
      <c r="C41" s="22">
        <v>0</v>
      </c>
      <c r="D41" s="22">
        <v>0</v>
      </c>
      <c r="E41" s="22">
        <v>0</v>
      </c>
      <c r="F41" s="22">
        <v>0</v>
      </c>
      <c r="G41" s="19">
        <f>C41+D41+E41-F41</f>
        <v>0</v>
      </c>
      <c r="H41" s="24"/>
      <c r="I41" s="22">
        <v>0</v>
      </c>
      <c r="J41" s="22">
        <v>0</v>
      </c>
      <c r="K41" s="22">
        <f>I41+J41</f>
        <v>0</v>
      </c>
      <c r="L41" s="22">
        <v>0</v>
      </c>
    </row>
  </sheetData>
  <mergeCells count="19">
    <mergeCell ref="H6:H8"/>
    <mergeCell ref="I6:J6"/>
    <mergeCell ref="K6:K8"/>
    <mergeCell ref="L6:L8"/>
    <mergeCell ref="B1:L1"/>
    <mergeCell ref="D7:D8"/>
    <mergeCell ref="E7:E8"/>
    <mergeCell ref="I7:I8"/>
    <mergeCell ref="J7:J8"/>
    <mergeCell ref="A2:L2"/>
    <mergeCell ref="A3:L3"/>
    <mergeCell ref="A4:L4"/>
    <mergeCell ref="A5:L5"/>
    <mergeCell ref="A6:A8"/>
    <mergeCell ref="B6:B8"/>
    <mergeCell ref="C6:C8"/>
    <mergeCell ref="D6:E6"/>
    <mergeCell ref="F6:F8"/>
    <mergeCell ref="G6:G8"/>
  </mergeCells>
  <pageMargins left="0.7" right="0.7" top="0.75" bottom="0.75" header="0.3" footer="0.3"/>
  <pageSetup paperSize="9" scale="69" orientation="landscape"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53"/>
  <sheetViews>
    <sheetView view="pageBreakPreview" topLeftCell="A37" zoomScaleSheetLayoutView="100" workbookViewId="0">
      <selection activeCell="B44" sqref="B44"/>
    </sheetView>
  </sheetViews>
  <sheetFormatPr defaultRowHeight="15" x14ac:dyDescent="0.25"/>
  <cols>
    <col min="1" max="1" width="5.28515625" style="60" customWidth="1"/>
    <col min="2" max="2" width="81.42578125" customWidth="1"/>
  </cols>
  <sheetData>
    <row r="1" spans="1:2" ht="18.75" x14ac:dyDescent="0.3">
      <c r="A1" s="371" t="str">
        <f>'R&amp;P'!A2:N2</f>
        <v xml:space="preserve"> (Name and address of the  Institution)                                                                          </v>
      </c>
      <c r="B1" s="371"/>
    </row>
    <row r="2" spans="1:2" x14ac:dyDescent="0.25">
      <c r="A2" s="372" t="s">
        <v>325</v>
      </c>
      <c r="B2" s="372"/>
    </row>
    <row r="3" spans="1:2" x14ac:dyDescent="0.25">
      <c r="B3" s="53"/>
    </row>
    <row r="4" spans="1:2" ht="34.5" customHeight="1" x14ac:dyDescent="0.25">
      <c r="A4" s="60">
        <v>1</v>
      </c>
      <c r="B4" s="70" t="s">
        <v>1140</v>
      </c>
    </row>
    <row r="5" spans="1:2" ht="16.5" customHeight="1" x14ac:dyDescent="0.25">
      <c r="B5" s="70"/>
    </row>
    <row r="6" spans="1:2" ht="18" customHeight="1" x14ac:dyDescent="0.25">
      <c r="A6" s="60">
        <v>2</v>
      </c>
      <c r="B6" s="70" t="s">
        <v>451</v>
      </c>
    </row>
    <row r="7" spans="1:2" x14ac:dyDescent="0.25">
      <c r="B7" s="71"/>
    </row>
    <row r="8" spans="1:2" ht="30" x14ac:dyDescent="0.25">
      <c r="A8" s="60">
        <v>3</v>
      </c>
      <c r="B8" s="70" t="s">
        <v>438</v>
      </c>
    </row>
    <row r="9" spans="1:2" x14ac:dyDescent="0.25">
      <c r="B9" s="71"/>
    </row>
    <row r="10" spans="1:2" ht="46.5" customHeight="1" x14ac:dyDescent="0.25">
      <c r="A10" s="60">
        <v>4</v>
      </c>
      <c r="B10" s="70" t="s">
        <v>626</v>
      </c>
    </row>
    <row r="11" spans="1:2" x14ac:dyDescent="0.25">
      <c r="B11" s="71"/>
    </row>
    <row r="12" spans="1:2" ht="30" x14ac:dyDescent="0.25">
      <c r="A12" s="60">
        <v>5</v>
      </c>
      <c r="B12" s="70" t="s">
        <v>333</v>
      </c>
    </row>
    <row r="13" spans="1:2" x14ac:dyDescent="0.25">
      <c r="B13" s="70"/>
    </row>
    <row r="14" spans="1:2" ht="45" x14ac:dyDescent="0.25">
      <c r="A14" s="60">
        <v>6</v>
      </c>
      <c r="B14" s="70" t="s">
        <v>460</v>
      </c>
    </row>
    <row r="15" spans="1:2" x14ac:dyDescent="0.25">
      <c r="B15" s="71"/>
    </row>
    <row r="16" spans="1:2" ht="45" x14ac:dyDescent="0.25">
      <c r="A16" s="60">
        <v>7</v>
      </c>
      <c r="B16" s="70" t="s">
        <v>461</v>
      </c>
    </row>
    <row r="17" spans="1:2" x14ac:dyDescent="0.25">
      <c r="B17" s="70"/>
    </row>
    <row r="18" spans="1:2" ht="30" x14ac:dyDescent="0.25">
      <c r="A18" s="60">
        <v>8</v>
      </c>
      <c r="B18" s="70" t="s">
        <v>439</v>
      </c>
    </row>
    <row r="19" spans="1:2" x14ac:dyDescent="0.25">
      <c r="B19" s="71"/>
    </row>
    <row r="20" spans="1:2" ht="30" x14ac:dyDescent="0.25">
      <c r="A20" s="60">
        <v>9</v>
      </c>
      <c r="B20" s="70" t="s">
        <v>440</v>
      </c>
    </row>
    <row r="21" spans="1:2" x14ac:dyDescent="0.25">
      <c r="B21" s="71"/>
    </row>
    <row r="22" spans="1:2" x14ac:dyDescent="0.25">
      <c r="A22" s="60">
        <v>10</v>
      </c>
      <c r="B22" s="71" t="s">
        <v>441</v>
      </c>
    </row>
    <row r="23" spans="1:2" x14ac:dyDescent="0.25">
      <c r="B23" s="71"/>
    </row>
    <row r="24" spans="1:2" ht="30" x14ac:dyDescent="0.25">
      <c r="A24" s="60">
        <v>11</v>
      </c>
      <c r="B24" s="70" t="s">
        <v>442</v>
      </c>
    </row>
    <row r="25" spans="1:2" x14ac:dyDescent="0.25">
      <c r="B25" s="71"/>
    </row>
    <row r="26" spans="1:2" ht="45" x14ac:dyDescent="0.25">
      <c r="A26" s="60">
        <v>12</v>
      </c>
      <c r="B26" s="70" t="s">
        <v>627</v>
      </c>
    </row>
    <row r="27" spans="1:2" x14ac:dyDescent="0.25">
      <c r="B27" s="71"/>
    </row>
    <row r="28" spans="1:2" ht="30" x14ac:dyDescent="0.25">
      <c r="A28" s="60">
        <v>13</v>
      </c>
      <c r="B28" s="70" t="s">
        <v>1141</v>
      </c>
    </row>
    <row r="29" spans="1:2" x14ac:dyDescent="0.25">
      <c r="B29" s="71"/>
    </row>
    <row r="30" spans="1:2" x14ac:dyDescent="0.25">
      <c r="A30" s="60">
        <v>14</v>
      </c>
      <c r="B30" s="71" t="s">
        <v>628</v>
      </c>
    </row>
    <row r="31" spans="1:2" x14ac:dyDescent="0.25">
      <c r="B31" s="71"/>
    </row>
    <row r="32" spans="1:2" ht="45" x14ac:dyDescent="0.25">
      <c r="A32" s="60">
        <v>15</v>
      </c>
      <c r="B32" s="70" t="s">
        <v>629</v>
      </c>
    </row>
    <row r="33" spans="1:2" x14ac:dyDescent="0.25">
      <c r="B33" s="71"/>
    </row>
    <row r="34" spans="1:2" ht="45" x14ac:dyDescent="0.25">
      <c r="A34" s="60">
        <v>16</v>
      </c>
      <c r="B34" s="70" t="s">
        <v>462</v>
      </c>
    </row>
    <row r="35" spans="1:2" x14ac:dyDescent="0.25">
      <c r="B35" s="70"/>
    </row>
    <row r="36" spans="1:2" ht="28.5" customHeight="1" x14ac:dyDescent="0.25">
      <c r="A36" s="60">
        <v>17</v>
      </c>
      <c r="B36" s="70" t="s">
        <v>437</v>
      </c>
    </row>
    <row r="37" spans="1:2" ht="16.5" customHeight="1" x14ac:dyDescent="0.25">
      <c r="B37" s="70"/>
    </row>
    <row r="38" spans="1:2" ht="45" x14ac:dyDescent="0.25">
      <c r="A38" s="60">
        <v>18</v>
      </c>
      <c r="B38" s="70" t="s">
        <v>630</v>
      </c>
    </row>
    <row r="39" spans="1:2" x14ac:dyDescent="0.25">
      <c r="B39" s="70"/>
    </row>
    <row r="40" spans="1:2" ht="60" x14ac:dyDescent="0.25">
      <c r="A40" s="60">
        <v>19</v>
      </c>
      <c r="B40" s="70" t="s">
        <v>1142</v>
      </c>
    </row>
    <row r="41" spans="1:2" ht="30" x14ac:dyDescent="0.25">
      <c r="A41" s="60">
        <v>20</v>
      </c>
      <c r="B41" s="70" t="s">
        <v>631</v>
      </c>
    </row>
    <row r="42" spans="1:2" x14ac:dyDescent="0.25">
      <c r="B42" s="71"/>
    </row>
    <row r="43" spans="1:2" x14ac:dyDescent="0.25">
      <c r="B43" s="71"/>
    </row>
    <row r="44" spans="1:2" x14ac:dyDescent="0.25">
      <c r="B44" s="71"/>
    </row>
    <row r="45" spans="1:2" x14ac:dyDescent="0.25">
      <c r="B45" s="71"/>
    </row>
    <row r="46" spans="1:2" x14ac:dyDescent="0.25">
      <c r="B46" s="71"/>
    </row>
    <row r="47" spans="1:2" x14ac:dyDescent="0.25">
      <c r="B47" s="71"/>
    </row>
    <row r="48" spans="1:2" x14ac:dyDescent="0.25">
      <c r="B48" s="71"/>
    </row>
    <row r="49" spans="2:2" x14ac:dyDescent="0.25">
      <c r="B49" s="71"/>
    </row>
    <row r="50" spans="2:2" x14ac:dyDescent="0.25">
      <c r="B50" s="71"/>
    </row>
    <row r="51" spans="2:2" x14ac:dyDescent="0.25">
      <c r="B51" s="71"/>
    </row>
    <row r="52" spans="2:2" x14ac:dyDescent="0.25">
      <c r="B52" s="71"/>
    </row>
    <row r="53" spans="2:2" x14ac:dyDescent="0.25">
      <c r="B53" s="71"/>
    </row>
  </sheetData>
  <mergeCells count="2">
    <mergeCell ref="A1:B1"/>
    <mergeCell ref="A2:B2"/>
  </mergeCells>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6"/>
  <sheetViews>
    <sheetView view="pageBreakPreview" topLeftCell="A45" zoomScaleSheetLayoutView="100" workbookViewId="0">
      <selection activeCell="K57" sqref="K57"/>
    </sheetView>
  </sheetViews>
  <sheetFormatPr defaultRowHeight="15" x14ac:dyDescent="0.25"/>
  <cols>
    <col min="1" max="1" width="4.28515625" style="1" customWidth="1"/>
    <col min="2" max="2" width="15.42578125" customWidth="1"/>
    <col min="3" max="3" width="13.85546875" customWidth="1"/>
    <col min="4" max="4" width="18.85546875" customWidth="1"/>
    <col min="5" max="5" width="13.85546875" customWidth="1"/>
    <col min="6" max="6" width="13.42578125" customWidth="1"/>
    <col min="7" max="7" width="14.5703125" customWidth="1"/>
    <col min="8" max="8" width="28.42578125" customWidth="1"/>
  </cols>
  <sheetData>
    <row r="1" spans="1:12" x14ac:dyDescent="0.25">
      <c r="A1" s="194" t="s">
        <v>991</v>
      </c>
    </row>
    <row r="2" spans="1:12" ht="23.25" x14ac:dyDescent="0.25">
      <c r="A2" s="374" t="s">
        <v>992</v>
      </c>
      <c r="B2" s="374"/>
      <c r="C2" s="374"/>
      <c r="D2" s="374"/>
      <c r="E2" s="374"/>
      <c r="F2" s="374"/>
      <c r="G2" s="374"/>
      <c r="H2" s="195"/>
      <c r="I2" s="195"/>
      <c r="J2" s="195"/>
      <c r="K2" s="195"/>
    </row>
    <row r="3" spans="1:12" ht="20.25" x14ac:dyDescent="0.3">
      <c r="A3" s="375" t="str">
        <f>'R&amp;P'!A2:N2</f>
        <v xml:space="preserve"> (Name and address of the  Institution)                                                                          </v>
      </c>
      <c r="B3" s="375"/>
      <c r="C3" s="375"/>
      <c r="D3" s="375"/>
      <c r="E3" s="375"/>
      <c r="F3" s="375"/>
      <c r="G3" s="375"/>
      <c r="H3" s="196"/>
      <c r="I3" s="196"/>
      <c r="J3" s="196"/>
      <c r="K3" s="196"/>
    </row>
    <row r="4" spans="1:12" x14ac:dyDescent="0.25">
      <c r="A4" s="355" t="s">
        <v>326</v>
      </c>
      <c r="B4" s="355"/>
      <c r="C4" s="355"/>
      <c r="D4" s="355"/>
      <c r="E4" s="355"/>
      <c r="F4" s="355"/>
      <c r="G4" s="355"/>
      <c r="H4" s="291"/>
      <c r="I4" s="291"/>
      <c r="J4" s="291"/>
      <c r="K4" s="291"/>
      <c r="L4" s="291"/>
    </row>
    <row r="5" spans="1:12" ht="18.75" x14ac:dyDescent="0.3">
      <c r="A5" s="376" t="s">
        <v>993</v>
      </c>
      <c r="B5" s="376"/>
      <c r="C5" s="376"/>
      <c r="D5" s="376"/>
      <c r="E5" s="376"/>
      <c r="F5" s="376"/>
      <c r="G5" s="376"/>
    </row>
    <row r="7" spans="1:12" ht="29.25" customHeight="1" x14ac:dyDescent="0.25">
      <c r="A7" s="7"/>
      <c r="B7" s="197" t="s">
        <v>994</v>
      </c>
      <c r="C7" s="197" t="s">
        <v>995</v>
      </c>
      <c r="D7" s="197" t="s">
        <v>996</v>
      </c>
      <c r="E7" s="197" t="s">
        <v>997</v>
      </c>
      <c r="F7" s="197" t="s">
        <v>998</v>
      </c>
      <c r="G7" s="197" t="s">
        <v>705</v>
      </c>
    </row>
    <row r="8" spans="1:12" ht="16.5" customHeight="1" x14ac:dyDescent="0.25">
      <c r="A8" s="69"/>
      <c r="B8" s="198" t="s">
        <v>999</v>
      </c>
      <c r="C8" s="199"/>
      <c r="D8" s="198"/>
      <c r="E8" s="198"/>
      <c r="F8" s="198"/>
      <c r="G8" s="198"/>
    </row>
    <row r="9" spans="1:12" x14ac:dyDescent="0.25">
      <c r="A9" s="69" t="s">
        <v>33</v>
      </c>
      <c r="B9" s="200" t="s">
        <v>1000</v>
      </c>
    </row>
    <row r="10" spans="1:12" x14ac:dyDescent="0.25">
      <c r="B10" s="201" t="s">
        <v>1001</v>
      </c>
      <c r="G10">
        <f>SUM(C10:F10)</f>
        <v>0</v>
      </c>
    </row>
    <row r="11" spans="1:12" x14ac:dyDescent="0.25">
      <c r="B11" s="202" t="s">
        <v>1002</v>
      </c>
      <c r="G11">
        <f t="shared" ref="G11:G21" si="0">SUM(C11:F11)</f>
        <v>0</v>
      </c>
    </row>
    <row r="12" spans="1:12" x14ac:dyDescent="0.25">
      <c r="B12" s="201" t="s">
        <v>1003</v>
      </c>
      <c r="G12">
        <f t="shared" si="0"/>
        <v>0</v>
      </c>
    </row>
    <row r="13" spans="1:12" x14ac:dyDescent="0.25">
      <c r="B13" s="202" t="s">
        <v>1021</v>
      </c>
      <c r="G13">
        <f t="shared" si="0"/>
        <v>0</v>
      </c>
    </row>
    <row r="14" spans="1:12" x14ac:dyDescent="0.25">
      <c r="B14" s="201" t="s">
        <v>1004</v>
      </c>
      <c r="G14">
        <f t="shared" si="0"/>
        <v>0</v>
      </c>
    </row>
    <row r="15" spans="1:12" x14ac:dyDescent="0.25">
      <c r="B15" s="202" t="s">
        <v>1005</v>
      </c>
      <c r="G15">
        <f t="shared" si="0"/>
        <v>0</v>
      </c>
    </row>
    <row r="16" spans="1:12" x14ac:dyDescent="0.25">
      <c r="B16" s="201" t="s">
        <v>1006</v>
      </c>
      <c r="G16">
        <f t="shared" si="0"/>
        <v>0</v>
      </c>
    </row>
    <row r="17" spans="1:7" x14ac:dyDescent="0.25">
      <c r="B17" s="202" t="s">
        <v>1007</v>
      </c>
      <c r="G17">
        <f t="shared" si="0"/>
        <v>0</v>
      </c>
    </row>
    <row r="18" spans="1:7" x14ac:dyDescent="0.25">
      <c r="B18" s="201" t="s">
        <v>1008</v>
      </c>
      <c r="G18">
        <f t="shared" si="0"/>
        <v>0</v>
      </c>
    </row>
    <row r="19" spans="1:7" x14ac:dyDescent="0.25">
      <c r="B19" s="202" t="s">
        <v>1009</v>
      </c>
      <c r="G19">
        <f t="shared" si="0"/>
        <v>0</v>
      </c>
    </row>
    <row r="20" spans="1:7" x14ac:dyDescent="0.25">
      <c r="B20" s="201" t="s">
        <v>1010</v>
      </c>
      <c r="G20">
        <f t="shared" si="0"/>
        <v>0</v>
      </c>
    </row>
    <row r="21" spans="1:7" x14ac:dyDescent="0.25">
      <c r="B21" s="202" t="s">
        <v>1011</v>
      </c>
      <c r="G21">
        <f t="shared" si="0"/>
        <v>0</v>
      </c>
    </row>
    <row r="22" spans="1:7" x14ac:dyDescent="0.25">
      <c r="A22" s="3"/>
      <c r="B22" s="203" t="s">
        <v>16</v>
      </c>
      <c r="C22" s="2">
        <f>SUM(C10:C21)</f>
        <v>0</v>
      </c>
      <c r="D22" s="2">
        <f t="shared" ref="D22:F22" si="1">SUM(D10:D21)</f>
        <v>0</v>
      </c>
      <c r="E22" s="2">
        <f t="shared" si="1"/>
        <v>0</v>
      </c>
      <c r="F22" s="2">
        <f t="shared" si="1"/>
        <v>0</v>
      </c>
      <c r="G22" s="2">
        <f>SUM(G10:G21)</f>
        <v>0</v>
      </c>
    </row>
    <row r="23" spans="1:7" x14ac:dyDescent="0.25">
      <c r="A23" s="69" t="s">
        <v>34</v>
      </c>
      <c r="B23" s="200" t="s">
        <v>1012</v>
      </c>
    </row>
    <row r="24" spans="1:7" x14ac:dyDescent="0.25">
      <c r="B24" s="201" t="s">
        <v>1001</v>
      </c>
      <c r="G24">
        <f>SUM(C24:F24)</f>
        <v>0</v>
      </c>
    </row>
    <row r="25" spans="1:7" x14ac:dyDescent="0.25">
      <c r="B25" s="202" t="s">
        <v>1002</v>
      </c>
      <c r="G25">
        <f t="shared" ref="G25:G35" si="2">SUM(C25:F25)</f>
        <v>0</v>
      </c>
    </row>
    <row r="26" spans="1:7" x14ac:dyDescent="0.25">
      <c r="B26" s="201" t="s">
        <v>1003</v>
      </c>
      <c r="G26">
        <f t="shared" si="2"/>
        <v>0</v>
      </c>
    </row>
    <row r="27" spans="1:7" x14ac:dyDescent="0.25">
      <c r="B27" s="202" t="s">
        <v>1021</v>
      </c>
      <c r="G27">
        <f t="shared" si="2"/>
        <v>0</v>
      </c>
    </row>
    <row r="28" spans="1:7" x14ac:dyDescent="0.25">
      <c r="B28" s="201" t="s">
        <v>1004</v>
      </c>
      <c r="G28">
        <f t="shared" si="2"/>
        <v>0</v>
      </c>
    </row>
    <row r="29" spans="1:7" x14ac:dyDescent="0.25">
      <c r="B29" s="202" t="s">
        <v>1005</v>
      </c>
      <c r="G29">
        <f t="shared" si="2"/>
        <v>0</v>
      </c>
    </row>
    <row r="30" spans="1:7" x14ac:dyDescent="0.25">
      <c r="B30" s="201" t="s">
        <v>1006</v>
      </c>
      <c r="G30">
        <f t="shared" si="2"/>
        <v>0</v>
      </c>
    </row>
    <row r="31" spans="1:7" x14ac:dyDescent="0.25">
      <c r="B31" s="202" t="s">
        <v>1007</v>
      </c>
      <c r="G31">
        <f t="shared" si="2"/>
        <v>0</v>
      </c>
    </row>
    <row r="32" spans="1:7" x14ac:dyDescent="0.25">
      <c r="B32" s="201" t="s">
        <v>1008</v>
      </c>
      <c r="G32">
        <f t="shared" si="2"/>
        <v>0</v>
      </c>
    </row>
    <row r="33" spans="1:7" x14ac:dyDescent="0.25">
      <c r="B33" s="202" t="s">
        <v>1009</v>
      </c>
      <c r="G33">
        <f t="shared" si="2"/>
        <v>0</v>
      </c>
    </row>
    <row r="34" spans="1:7" x14ac:dyDescent="0.25">
      <c r="B34" s="201" t="s">
        <v>1010</v>
      </c>
      <c r="G34">
        <f t="shared" si="2"/>
        <v>0</v>
      </c>
    </row>
    <row r="35" spans="1:7" x14ac:dyDescent="0.25">
      <c r="B35" s="202" t="s">
        <v>1011</v>
      </c>
      <c r="G35">
        <f t="shared" si="2"/>
        <v>0</v>
      </c>
    </row>
    <row r="36" spans="1:7" x14ac:dyDescent="0.25">
      <c r="A36" s="3"/>
      <c r="B36" s="203" t="s">
        <v>16</v>
      </c>
      <c r="C36" s="2">
        <f>SUM(C24:C35)</f>
        <v>0</v>
      </c>
      <c r="D36" s="2">
        <f t="shared" ref="D36:G36" si="3">SUM(D24:D35)</f>
        <v>0</v>
      </c>
      <c r="E36" s="2">
        <f t="shared" si="3"/>
        <v>0</v>
      </c>
      <c r="F36" s="2">
        <f t="shared" si="3"/>
        <v>0</v>
      </c>
      <c r="G36" s="2">
        <f t="shared" si="3"/>
        <v>0</v>
      </c>
    </row>
    <row r="37" spans="1:7" x14ac:dyDescent="0.25">
      <c r="A37" s="69" t="s">
        <v>35</v>
      </c>
      <c r="B37" s="200" t="s">
        <v>1013</v>
      </c>
    </row>
    <row r="38" spans="1:7" x14ac:dyDescent="0.25">
      <c r="B38" s="201" t="s">
        <v>1001</v>
      </c>
      <c r="G38">
        <f>SUM(C38:F38)</f>
        <v>0</v>
      </c>
    </row>
    <row r="39" spans="1:7" x14ac:dyDescent="0.25">
      <c r="B39" s="202" t="s">
        <v>1002</v>
      </c>
      <c r="G39">
        <f t="shared" ref="G39:G49" si="4">SUM(C39:F39)</f>
        <v>0</v>
      </c>
    </row>
    <row r="40" spans="1:7" x14ac:dyDescent="0.25">
      <c r="B40" s="201" t="s">
        <v>1003</v>
      </c>
      <c r="G40">
        <f t="shared" si="4"/>
        <v>0</v>
      </c>
    </row>
    <row r="41" spans="1:7" x14ac:dyDescent="0.25">
      <c r="B41" s="202" t="s">
        <v>1021</v>
      </c>
      <c r="G41">
        <f t="shared" si="4"/>
        <v>0</v>
      </c>
    </row>
    <row r="42" spans="1:7" x14ac:dyDescent="0.25">
      <c r="B42" s="201" t="s">
        <v>1004</v>
      </c>
      <c r="G42">
        <f t="shared" si="4"/>
        <v>0</v>
      </c>
    </row>
    <row r="43" spans="1:7" x14ac:dyDescent="0.25">
      <c r="B43" s="202" t="s">
        <v>1005</v>
      </c>
      <c r="G43">
        <f t="shared" si="4"/>
        <v>0</v>
      </c>
    </row>
    <row r="44" spans="1:7" x14ac:dyDescent="0.25">
      <c r="B44" s="201" t="s">
        <v>1006</v>
      </c>
      <c r="G44">
        <f t="shared" si="4"/>
        <v>0</v>
      </c>
    </row>
    <row r="45" spans="1:7" x14ac:dyDescent="0.25">
      <c r="B45" s="202" t="s">
        <v>1007</v>
      </c>
      <c r="G45">
        <f t="shared" si="4"/>
        <v>0</v>
      </c>
    </row>
    <row r="46" spans="1:7" x14ac:dyDescent="0.25">
      <c r="B46" s="201" t="s">
        <v>1008</v>
      </c>
      <c r="G46">
        <f t="shared" si="4"/>
        <v>0</v>
      </c>
    </row>
    <row r="47" spans="1:7" x14ac:dyDescent="0.25">
      <c r="B47" s="202" t="s">
        <v>1009</v>
      </c>
      <c r="G47">
        <f t="shared" si="4"/>
        <v>0</v>
      </c>
    </row>
    <row r="48" spans="1:7" x14ac:dyDescent="0.25">
      <c r="B48" s="201" t="s">
        <v>1010</v>
      </c>
      <c r="G48">
        <f t="shared" si="4"/>
        <v>0</v>
      </c>
    </row>
    <row r="49" spans="1:7" x14ac:dyDescent="0.25">
      <c r="B49" s="202" t="s">
        <v>1011</v>
      </c>
      <c r="G49">
        <f t="shared" si="4"/>
        <v>0</v>
      </c>
    </row>
    <row r="50" spans="1:7" x14ac:dyDescent="0.25">
      <c r="A50" s="3"/>
      <c r="B50" s="203" t="s">
        <v>16</v>
      </c>
      <c r="C50" s="2">
        <f>SUM(C38:C49)</f>
        <v>0</v>
      </c>
      <c r="D50" s="2">
        <f t="shared" ref="D50:G50" si="5">SUM(D38:D49)</f>
        <v>0</v>
      </c>
      <c r="E50" s="2">
        <f t="shared" si="5"/>
        <v>0</v>
      </c>
      <c r="F50" s="2">
        <f t="shared" si="5"/>
        <v>0</v>
      </c>
      <c r="G50" s="2">
        <f t="shared" si="5"/>
        <v>0</v>
      </c>
    </row>
    <row r="51" spans="1:7" ht="28.5" customHeight="1" x14ac:dyDescent="0.25">
      <c r="A51" s="69" t="s">
        <v>36</v>
      </c>
      <c r="B51" s="200" t="s">
        <v>1014</v>
      </c>
      <c r="D51" s="204" t="s">
        <v>1015</v>
      </c>
      <c r="E51" s="204" t="s">
        <v>1016</v>
      </c>
      <c r="F51" s="204" t="s">
        <v>1017</v>
      </c>
      <c r="G51" s="204" t="s">
        <v>1018</v>
      </c>
    </row>
    <row r="52" spans="1:7" x14ac:dyDescent="0.25">
      <c r="B52" s="201" t="s">
        <v>1001</v>
      </c>
      <c r="D52">
        <f>G24-G38</f>
        <v>0</v>
      </c>
    </row>
    <row r="53" spans="1:7" x14ac:dyDescent="0.25">
      <c r="B53" s="202" t="s">
        <v>1002</v>
      </c>
      <c r="D53">
        <f t="shared" ref="D53:D63" si="6">G25-G39</f>
        <v>0</v>
      </c>
    </row>
    <row r="54" spans="1:7" x14ac:dyDescent="0.25">
      <c r="B54" s="201" t="s">
        <v>1003</v>
      </c>
      <c r="D54">
        <f t="shared" si="6"/>
        <v>0</v>
      </c>
    </row>
    <row r="55" spans="1:7" x14ac:dyDescent="0.25">
      <c r="B55" s="202" t="s">
        <v>1021</v>
      </c>
      <c r="D55">
        <f t="shared" si="6"/>
        <v>0</v>
      </c>
    </row>
    <row r="56" spans="1:7" x14ac:dyDescent="0.25">
      <c r="B56" s="201" t="s">
        <v>1004</v>
      </c>
      <c r="D56">
        <f t="shared" si="6"/>
        <v>0</v>
      </c>
    </row>
    <row r="57" spans="1:7" x14ac:dyDescent="0.25">
      <c r="B57" s="202" t="s">
        <v>1005</v>
      </c>
      <c r="D57">
        <f t="shared" si="6"/>
        <v>0</v>
      </c>
    </row>
    <row r="58" spans="1:7" x14ac:dyDescent="0.25">
      <c r="B58" s="201" t="s">
        <v>1006</v>
      </c>
      <c r="D58">
        <f t="shared" si="6"/>
        <v>0</v>
      </c>
    </row>
    <row r="59" spans="1:7" x14ac:dyDescent="0.25">
      <c r="B59" s="202" t="s">
        <v>1007</v>
      </c>
      <c r="D59">
        <f t="shared" si="6"/>
        <v>0</v>
      </c>
    </row>
    <row r="60" spans="1:7" x14ac:dyDescent="0.25">
      <c r="B60" s="201" t="s">
        <v>1008</v>
      </c>
      <c r="D60">
        <f t="shared" si="6"/>
        <v>0</v>
      </c>
    </row>
    <row r="61" spans="1:7" x14ac:dyDescent="0.25">
      <c r="B61" s="202" t="s">
        <v>1009</v>
      </c>
      <c r="D61">
        <f t="shared" si="6"/>
        <v>0</v>
      </c>
    </row>
    <row r="62" spans="1:7" x14ac:dyDescent="0.25">
      <c r="B62" s="201" t="s">
        <v>1010</v>
      </c>
      <c r="D62">
        <f t="shared" si="6"/>
        <v>0</v>
      </c>
    </row>
    <row r="63" spans="1:7" x14ac:dyDescent="0.25">
      <c r="B63" s="202" t="s">
        <v>1011</v>
      </c>
      <c r="D63">
        <f t="shared" si="6"/>
        <v>0</v>
      </c>
    </row>
    <row r="64" spans="1:7" x14ac:dyDescent="0.25">
      <c r="A64" s="3"/>
      <c r="B64" s="203" t="s">
        <v>16</v>
      </c>
      <c r="C64" s="2"/>
      <c r="D64" s="2">
        <f>SUM(D52:D63)</f>
        <v>0</v>
      </c>
      <c r="E64" s="2">
        <f>SUM(E52:E63)</f>
        <v>0</v>
      </c>
      <c r="F64" s="2"/>
      <c r="G64" s="2"/>
    </row>
    <row r="65" spans="1:7" x14ac:dyDescent="0.25">
      <c r="B65" s="205"/>
    </row>
    <row r="66" spans="1:7" x14ac:dyDescent="0.25">
      <c r="A66" s="69" t="s">
        <v>37</v>
      </c>
      <c r="B66" s="206" t="s">
        <v>1022</v>
      </c>
      <c r="E66" s="1" t="s">
        <v>1023</v>
      </c>
      <c r="F66" s="352" t="s">
        <v>1024</v>
      </c>
      <c r="G66" s="352"/>
    </row>
    <row r="67" spans="1:7" x14ac:dyDescent="0.25">
      <c r="B67" s="205" t="s">
        <v>1025</v>
      </c>
      <c r="E67" s="149"/>
      <c r="F67" s="373"/>
      <c r="G67" s="373"/>
    </row>
    <row r="68" spans="1:7" x14ac:dyDescent="0.25">
      <c r="B68" s="205" t="s">
        <v>1026</v>
      </c>
      <c r="E68" s="149"/>
      <c r="F68" s="373"/>
      <c r="G68" s="373"/>
    </row>
    <row r="69" spans="1:7" x14ac:dyDescent="0.25">
      <c r="B69" s="205" t="s">
        <v>1027</v>
      </c>
      <c r="E69" s="149"/>
      <c r="F69" s="373"/>
      <c r="G69" s="373"/>
    </row>
    <row r="70" spans="1:7" x14ac:dyDescent="0.25">
      <c r="B70" s="207" t="s">
        <v>1028</v>
      </c>
      <c r="E70" s="149"/>
      <c r="F70" s="373"/>
      <c r="G70" s="373"/>
    </row>
    <row r="71" spans="1:7" x14ac:dyDescent="0.25">
      <c r="A71" s="208"/>
      <c r="B71" s="209"/>
      <c r="C71" s="210"/>
      <c r="D71" s="210"/>
      <c r="E71" s="210"/>
      <c r="F71" s="210"/>
      <c r="G71" s="210"/>
    </row>
    <row r="72" spans="1:7" x14ac:dyDescent="0.25">
      <c r="C72" s="1" t="s">
        <v>1019</v>
      </c>
      <c r="E72" t="str">
        <f>'[2]R&amp;P Account'!F394</f>
        <v>For……</v>
      </c>
    </row>
    <row r="75" spans="1:7" x14ac:dyDescent="0.25">
      <c r="A75" s="52" t="str">
        <f>'[2]R&amp;P Account'!A397</f>
        <v>Place</v>
      </c>
    </row>
    <row r="76" spans="1:7" x14ac:dyDescent="0.25">
      <c r="A76" s="52" t="str">
        <f>'[2]R&amp;P Account'!A398</f>
        <v>Date</v>
      </c>
      <c r="C76" s="1" t="s">
        <v>1020</v>
      </c>
    </row>
  </sheetData>
  <mergeCells count="9">
    <mergeCell ref="F67:G67"/>
    <mergeCell ref="F68:G68"/>
    <mergeCell ref="F69:G69"/>
    <mergeCell ref="F70:G70"/>
    <mergeCell ref="A2:G2"/>
    <mergeCell ref="A3:G3"/>
    <mergeCell ref="A4:G4"/>
    <mergeCell ref="A5:G5"/>
    <mergeCell ref="F66:G66"/>
  </mergeCells>
  <pageMargins left="0.31496062992126" right="0.28999999999999998" top="0.74803149606299202" bottom="0.74803149606299202" header="0.31496062992126" footer="0.31496062992126"/>
  <pageSetup paperSize="9" scale="90" orientation="portrait" r:id="rId1"/>
  <rowBreaks count="1" manualBreakCount="1">
    <brk id="50" max="6"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9D97-1ED6-4D8A-A835-859B774F9FC4}">
  <dimension ref="A1:J34"/>
  <sheetViews>
    <sheetView view="pageBreakPreview" zoomScale="142" zoomScaleSheetLayoutView="142" workbookViewId="0">
      <selection activeCell="A28" sqref="A28"/>
    </sheetView>
  </sheetViews>
  <sheetFormatPr defaultRowHeight="15" x14ac:dyDescent="0.25"/>
  <cols>
    <col min="1" max="1" width="98.7109375" customWidth="1"/>
    <col min="2" max="2" width="14.28515625" bestFit="1" customWidth="1"/>
  </cols>
  <sheetData>
    <row r="1" spans="1:1" ht="20.25" x14ac:dyDescent="0.3">
      <c r="A1" s="86" t="s">
        <v>632</v>
      </c>
    </row>
    <row r="2" spans="1:1" ht="15.75" x14ac:dyDescent="0.25">
      <c r="A2" s="87" t="s">
        <v>633</v>
      </c>
    </row>
    <row r="3" spans="1:1" ht="15.75" x14ac:dyDescent="0.25">
      <c r="A3" s="87"/>
    </row>
    <row r="4" spans="1:1" ht="37.5" customHeight="1" x14ac:dyDescent="0.25">
      <c r="A4" s="273" t="s">
        <v>1043</v>
      </c>
    </row>
    <row r="5" spans="1:1" ht="11.25" customHeight="1" x14ac:dyDescent="0.25">
      <c r="A5" s="87"/>
    </row>
    <row r="6" spans="1:1" ht="93" customHeight="1" x14ac:dyDescent="0.25">
      <c r="A6" s="88" t="s">
        <v>1088</v>
      </c>
    </row>
    <row r="7" spans="1:1" ht="16.5" customHeight="1" x14ac:dyDescent="0.25">
      <c r="A7" s="88"/>
    </row>
    <row r="8" spans="1:1" ht="32.25" customHeight="1" x14ac:dyDescent="0.25">
      <c r="A8" s="89" t="s">
        <v>1044</v>
      </c>
    </row>
    <row r="9" spans="1:1" ht="12.75" customHeight="1" x14ac:dyDescent="0.25">
      <c r="A9" s="89"/>
    </row>
    <row r="10" spans="1:1" ht="54" customHeight="1" x14ac:dyDescent="0.25">
      <c r="A10" s="88" t="s">
        <v>1045</v>
      </c>
    </row>
    <row r="11" spans="1:1" ht="11.25" customHeight="1" x14ac:dyDescent="0.25">
      <c r="A11" s="88"/>
    </row>
    <row r="12" spans="1:1" ht="45.75" customHeight="1" x14ac:dyDescent="0.25">
      <c r="A12" s="89" t="s">
        <v>634</v>
      </c>
    </row>
    <row r="13" spans="1:1" ht="15.75" x14ac:dyDescent="0.25">
      <c r="A13" s="89">
        <v>1</v>
      </c>
    </row>
    <row r="14" spans="1:1" ht="15.75" x14ac:dyDescent="0.25">
      <c r="A14" s="89">
        <v>2</v>
      </c>
    </row>
    <row r="15" spans="1:1" ht="31.5" x14ac:dyDescent="0.25">
      <c r="A15" s="89" t="s">
        <v>635</v>
      </c>
    </row>
    <row r="16" spans="1:1" ht="12" customHeight="1" x14ac:dyDescent="0.25">
      <c r="A16" s="89"/>
    </row>
    <row r="17" spans="1:9" ht="50.25" x14ac:dyDescent="0.25">
      <c r="A17" s="88" t="s">
        <v>1046</v>
      </c>
    </row>
    <row r="18" spans="1:9" ht="15.75" x14ac:dyDescent="0.25">
      <c r="A18" s="89"/>
    </row>
    <row r="19" spans="1:9" ht="34.5" x14ac:dyDescent="0.25">
      <c r="A19" s="88" t="s">
        <v>1047</v>
      </c>
    </row>
    <row r="20" spans="1:9" ht="15.75" x14ac:dyDescent="0.25">
      <c r="A20" s="89"/>
    </row>
    <row r="21" spans="1:9" ht="15.75" x14ac:dyDescent="0.25">
      <c r="A21" s="89" t="s">
        <v>636</v>
      </c>
    </row>
    <row r="22" spans="1:9" ht="15.75" x14ac:dyDescent="0.25">
      <c r="A22" s="89">
        <v>1</v>
      </c>
    </row>
    <row r="23" spans="1:9" ht="15.75" x14ac:dyDescent="0.25">
      <c r="A23" s="89"/>
    </row>
    <row r="24" spans="1:9" ht="15.75" x14ac:dyDescent="0.25">
      <c r="A24" s="89" t="s">
        <v>637</v>
      </c>
    </row>
    <row r="25" spans="1:9" x14ac:dyDescent="0.25">
      <c r="A25" s="274" t="s">
        <v>638</v>
      </c>
    </row>
    <row r="26" spans="1:9" ht="13.5" customHeight="1" x14ac:dyDescent="0.25">
      <c r="A26" s="90" t="s">
        <v>639</v>
      </c>
    </row>
    <row r="27" spans="1:9" ht="15.75" x14ac:dyDescent="0.25">
      <c r="A27" s="90" t="s">
        <v>640</v>
      </c>
      <c r="B27" s="91"/>
    </row>
    <row r="28" spans="1:9" ht="15.75" x14ac:dyDescent="0.25">
      <c r="A28" s="90" t="s">
        <v>641</v>
      </c>
      <c r="B28" s="92"/>
    </row>
    <row r="29" spans="1:9" ht="15.75" x14ac:dyDescent="0.25">
      <c r="A29" s="90"/>
    </row>
    <row r="30" spans="1:9" ht="15.75" x14ac:dyDescent="0.25">
      <c r="A30" s="90" t="s">
        <v>642</v>
      </c>
    </row>
    <row r="31" spans="1:9" ht="15.75" x14ac:dyDescent="0.25">
      <c r="A31" s="90" t="s">
        <v>643</v>
      </c>
      <c r="E31" s="93" t="s">
        <v>644</v>
      </c>
      <c r="F31" s="93" t="s">
        <v>645</v>
      </c>
      <c r="G31" s="93" t="s">
        <v>646</v>
      </c>
      <c r="I31" s="93"/>
    </row>
    <row r="32" spans="1:9" ht="15.75" x14ac:dyDescent="0.25">
      <c r="A32" s="90" t="s">
        <v>647</v>
      </c>
      <c r="G32" s="94" t="s">
        <v>646</v>
      </c>
      <c r="I32" s="94"/>
    </row>
    <row r="33" spans="1:10" x14ac:dyDescent="0.25">
      <c r="A33" s="95" t="s">
        <v>648</v>
      </c>
      <c r="H33" s="96" t="s">
        <v>649</v>
      </c>
      <c r="J33" s="96"/>
    </row>
    <row r="34" spans="1:10" ht="15.75" x14ac:dyDescent="0.25">
      <c r="A34" s="97"/>
    </row>
  </sheetData>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5943F-62F0-4026-BE98-E82CAAC746ED}">
  <dimension ref="A2:Y14"/>
  <sheetViews>
    <sheetView view="pageBreakPreview" topLeftCell="A10" zoomScale="87" zoomScaleSheetLayoutView="87" workbookViewId="0">
      <selection activeCell="A28" sqref="A28"/>
    </sheetView>
  </sheetViews>
  <sheetFormatPr defaultRowHeight="15" x14ac:dyDescent="0.25"/>
  <cols>
    <col min="1" max="1" width="2.85546875" customWidth="1"/>
    <col min="2" max="2" width="3.85546875" customWidth="1"/>
    <col min="3" max="3" width="1.5703125" customWidth="1"/>
    <col min="5" max="5" width="2.7109375" customWidth="1"/>
    <col min="10" max="10" width="4.42578125" customWidth="1"/>
    <col min="11" max="11" width="8.5703125" customWidth="1"/>
    <col min="12" max="12" width="7.7109375" customWidth="1"/>
    <col min="13" max="13" width="3.5703125" customWidth="1"/>
    <col min="14" max="14" width="7" customWidth="1"/>
    <col min="15" max="15" width="2.28515625" hidden="1" customWidth="1"/>
    <col min="16" max="16" width="6.42578125" customWidth="1"/>
    <col min="17" max="17" width="2" customWidth="1"/>
    <col min="18" max="18" width="0.7109375" customWidth="1"/>
    <col min="19" max="19" width="8.42578125" customWidth="1"/>
    <col min="20" max="20" width="7" customWidth="1"/>
    <col min="21" max="21" width="0.7109375" customWidth="1"/>
    <col min="23" max="23" width="0.85546875" customWidth="1"/>
    <col min="25" max="25" width="20.85546875" customWidth="1"/>
  </cols>
  <sheetData>
    <row r="2" spans="1:25" x14ac:dyDescent="0.25">
      <c r="Y2" t="s">
        <v>650</v>
      </c>
    </row>
    <row r="3" spans="1:25" ht="33.75" customHeight="1" x14ac:dyDescent="0.25">
      <c r="A3" s="419">
        <v>1</v>
      </c>
      <c r="B3" s="275" t="s">
        <v>651</v>
      </c>
      <c r="C3" s="422" t="s">
        <v>652</v>
      </c>
      <c r="D3" s="423"/>
      <c r="E3" s="423"/>
      <c r="F3" s="423"/>
      <c r="G3" s="423"/>
      <c r="H3" s="423"/>
      <c r="I3" s="423"/>
      <c r="J3" s="423"/>
      <c r="K3" s="423"/>
      <c r="L3" s="423"/>
      <c r="M3" s="423"/>
      <c r="N3" s="423"/>
      <c r="O3" s="423"/>
      <c r="P3" s="424" t="s">
        <v>785</v>
      </c>
      <c r="Q3" s="425"/>
      <c r="R3" s="425"/>
      <c r="S3" s="425"/>
      <c r="T3" s="425"/>
      <c r="U3" s="425"/>
      <c r="V3" s="425"/>
      <c r="W3" s="426"/>
      <c r="Y3" t="s">
        <v>653</v>
      </c>
    </row>
    <row r="4" spans="1:25" x14ac:dyDescent="0.25">
      <c r="A4" s="420"/>
      <c r="B4" s="276" t="s">
        <v>654</v>
      </c>
      <c r="C4" s="427" t="s">
        <v>655</v>
      </c>
      <c r="D4" s="428"/>
      <c r="E4" s="428"/>
      <c r="F4" s="428"/>
      <c r="G4" s="429"/>
      <c r="H4" s="429"/>
      <c r="I4" s="429"/>
      <c r="J4" s="429"/>
      <c r="K4" s="429"/>
      <c r="L4" s="429"/>
      <c r="M4" s="429"/>
      <c r="N4" s="429"/>
      <c r="O4" s="430"/>
      <c r="P4" s="431"/>
      <c r="Q4" s="432"/>
      <c r="R4" s="432"/>
      <c r="S4" s="432"/>
      <c r="T4" s="432"/>
      <c r="U4" s="432"/>
      <c r="V4" s="432"/>
      <c r="W4" s="433"/>
    </row>
    <row r="5" spans="1:25" ht="34.5" customHeight="1" x14ac:dyDescent="0.25">
      <c r="A5" s="420"/>
      <c r="B5" s="434" t="s">
        <v>656</v>
      </c>
      <c r="C5" s="436" t="s">
        <v>990</v>
      </c>
      <c r="D5" s="437"/>
      <c r="E5" s="437"/>
      <c r="F5" s="437"/>
      <c r="G5" s="440" t="s">
        <v>657</v>
      </c>
      <c r="H5" s="440"/>
      <c r="I5" s="440"/>
      <c r="J5" s="440"/>
      <c r="K5" s="441" t="s">
        <v>658</v>
      </c>
      <c r="L5" s="441"/>
      <c r="M5" s="441"/>
      <c r="N5" s="441"/>
      <c r="O5" s="277"/>
      <c r="P5" s="441" t="s">
        <v>1048</v>
      </c>
      <c r="Q5" s="441"/>
      <c r="R5" s="441"/>
      <c r="S5" s="441"/>
      <c r="T5" s="441"/>
      <c r="U5" s="441"/>
      <c r="V5" s="441"/>
      <c r="W5" s="441"/>
    </row>
    <row r="6" spans="1:25" ht="30.75" customHeight="1" x14ac:dyDescent="0.25">
      <c r="A6" s="420"/>
      <c r="B6" s="435"/>
      <c r="C6" s="438"/>
      <c r="D6" s="439"/>
      <c r="E6" s="439"/>
      <c r="F6" s="439"/>
      <c r="G6" s="440"/>
      <c r="H6" s="440"/>
      <c r="I6" s="440"/>
      <c r="J6" s="440"/>
      <c r="K6" s="441"/>
      <c r="L6" s="441"/>
      <c r="M6" s="441"/>
      <c r="N6" s="441"/>
      <c r="O6" s="277"/>
      <c r="P6" s="441"/>
      <c r="Q6" s="441"/>
      <c r="R6" s="441"/>
      <c r="S6" s="441"/>
      <c r="T6" s="441"/>
      <c r="U6" s="441"/>
      <c r="V6" s="441"/>
      <c r="W6" s="441"/>
    </row>
    <row r="7" spans="1:25" x14ac:dyDescent="0.25">
      <c r="A7" s="420"/>
      <c r="B7" s="278">
        <v>-1</v>
      </c>
      <c r="C7" s="442" t="s">
        <v>659</v>
      </c>
      <c r="D7" s="443"/>
      <c r="E7" s="443"/>
      <c r="F7" s="443"/>
      <c r="G7" s="386"/>
      <c r="H7" s="386"/>
      <c r="I7" s="386"/>
      <c r="J7" s="386"/>
      <c r="K7" s="386"/>
      <c r="L7" s="386"/>
      <c r="M7" s="386"/>
      <c r="N7" s="386"/>
      <c r="O7" s="279"/>
      <c r="P7" s="386" t="s">
        <v>660</v>
      </c>
      <c r="Q7" s="386"/>
      <c r="R7" s="386"/>
      <c r="S7" s="386"/>
      <c r="T7" s="386"/>
      <c r="U7" s="386"/>
      <c r="V7" s="386"/>
      <c r="W7" s="386"/>
    </row>
    <row r="8" spans="1:25" ht="22.5" customHeight="1" x14ac:dyDescent="0.25">
      <c r="A8" s="421"/>
      <c r="B8" s="280">
        <v>-2</v>
      </c>
      <c r="C8" s="444" t="s">
        <v>661</v>
      </c>
      <c r="D8" s="445"/>
      <c r="E8" s="445"/>
      <c r="F8" s="445"/>
      <c r="G8" s="386"/>
      <c r="H8" s="386"/>
      <c r="I8" s="386"/>
      <c r="J8" s="386"/>
      <c r="K8" s="386"/>
      <c r="L8" s="386"/>
      <c r="M8" s="386"/>
      <c r="N8" s="386"/>
      <c r="O8" s="279"/>
      <c r="P8" s="386"/>
      <c r="Q8" s="386"/>
      <c r="R8" s="386"/>
      <c r="S8" s="386"/>
      <c r="T8" s="386"/>
      <c r="U8" s="386"/>
      <c r="V8" s="386"/>
      <c r="W8" s="386"/>
    </row>
    <row r="9" spans="1:25" ht="15.75" x14ac:dyDescent="0.25">
      <c r="A9" s="387">
        <v>2</v>
      </c>
      <c r="B9" s="389" t="s">
        <v>1049</v>
      </c>
      <c r="C9" s="390"/>
      <c r="D9" s="390"/>
      <c r="E9" s="390"/>
      <c r="F9" s="390"/>
      <c r="G9" s="390"/>
      <c r="H9" s="390"/>
      <c r="I9" s="390"/>
      <c r="J9" s="390"/>
      <c r="K9" s="391"/>
      <c r="L9" s="391"/>
      <c r="M9" s="391"/>
      <c r="N9" s="391"/>
      <c r="O9" s="391"/>
      <c r="P9" s="391"/>
      <c r="Q9" s="391"/>
      <c r="R9" s="391"/>
      <c r="S9" s="390"/>
      <c r="T9" s="390"/>
      <c r="U9" s="390"/>
      <c r="V9" s="390"/>
      <c r="W9" s="392"/>
      <c r="Y9" t="s">
        <v>662</v>
      </c>
    </row>
    <row r="10" spans="1:25" ht="15.75" x14ac:dyDescent="0.25">
      <c r="A10" s="388"/>
      <c r="B10" s="393" t="s">
        <v>663</v>
      </c>
      <c r="C10" s="394"/>
      <c r="D10" s="397" t="s">
        <v>664</v>
      </c>
      <c r="E10" s="394"/>
      <c r="F10" s="399" t="s">
        <v>665</v>
      </c>
      <c r="G10" s="399" t="s">
        <v>666</v>
      </c>
      <c r="H10" s="399" t="s">
        <v>667</v>
      </c>
      <c r="I10" s="401" t="s">
        <v>1050</v>
      </c>
      <c r="J10" s="402"/>
      <c r="K10" s="405" t="s">
        <v>668</v>
      </c>
      <c r="L10" s="406"/>
      <c r="M10" s="406"/>
      <c r="N10" s="406"/>
      <c r="O10" s="406"/>
      <c r="P10" s="406"/>
      <c r="Q10" s="406"/>
      <c r="R10" s="407"/>
      <c r="S10" s="408" t="s">
        <v>669</v>
      </c>
      <c r="T10" s="409"/>
      <c r="U10" s="410"/>
      <c r="V10" s="414" t="s">
        <v>670</v>
      </c>
      <c r="W10" s="415"/>
    </row>
    <row r="11" spans="1:25" ht="214.5" customHeight="1" x14ac:dyDescent="0.25">
      <c r="A11" s="388"/>
      <c r="B11" s="395"/>
      <c r="C11" s="396"/>
      <c r="D11" s="398"/>
      <c r="E11" s="396"/>
      <c r="F11" s="400"/>
      <c r="G11" s="400"/>
      <c r="H11" s="400"/>
      <c r="I11" s="403"/>
      <c r="J11" s="404"/>
      <c r="K11" s="281" t="s">
        <v>671</v>
      </c>
      <c r="L11" s="389" t="s">
        <v>672</v>
      </c>
      <c r="M11" s="392"/>
      <c r="N11" s="389" t="s">
        <v>673</v>
      </c>
      <c r="O11" s="390"/>
      <c r="P11" s="390"/>
      <c r="Q11" s="390"/>
      <c r="R11" s="392"/>
      <c r="S11" s="411"/>
      <c r="T11" s="412"/>
      <c r="U11" s="413"/>
      <c r="V11" s="416"/>
      <c r="W11" s="417"/>
    </row>
    <row r="12" spans="1:25" ht="15.75" x14ac:dyDescent="0.25">
      <c r="A12" s="388"/>
      <c r="B12" s="418">
        <v>-1</v>
      </c>
      <c r="C12" s="383"/>
      <c r="D12" s="382">
        <v>-2</v>
      </c>
      <c r="E12" s="383"/>
      <c r="F12" s="98">
        <v>-3</v>
      </c>
      <c r="G12" s="98">
        <v>-4</v>
      </c>
      <c r="H12" s="98">
        <v>-5</v>
      </c>
      <c r="I12" s="382">
        <v>-6</v>
      </c>
      <c r="J12" s="384"/>
      <c r="K12" s="99">
        <v>-7</v>
      </c>
      <c r="L12" s="377">
        <v>-8</v>
      </c>
      <c r="M12" s="378"/>
      <c r="N12" s="377">
        <v>-9</v>
      </c>
      <c r="O12" s="385"/>
      <c r="P12" s="385"/>
      <c r="Q12" s="385"/>
      <c r="R12" s="378"/>
      <c r="S12" s="377">
        <v>-10</v>
      </c>
      <c r="T12" s="385"/>
      <c r="U12" s="378"/>
      <c r="V12" s="377">
        <v>-11</v>
      </c>
      <c r="W12" s="378"/>
    </row>
    <row r="13" spans="1:25" x14ac:dyDescent="0.25">
      <c r="A13" s="282"/>
      <c r="B13" s="379"/>
      <c r="C13" s="380"/>
      <c r="D13" s="379"/>
      <c r="E13" s="380"/>
      <c r="F13" s="283"/>
      <c r="G13" s="283"/>
      <c r="H13" s="283"/>
      <c r="I13" s="379"/>
      <c r="J13" s="380"/>
      <c r="K13" s="283"/>
      <c r="L13" s="379"/>
      <c r="M13" s="380"/>
      <c r="N13" s="379"/>
      <c r="O13" s="381"/>
      <c r="P13" s="381"/>
      <c r="Q13" s="381"/>
      <c r="R13" s="380"/>
      <c r="S13" s="379"/>
      <c r="T13" s="381"/>
      <c r="U13" s="380"/>
      <c r="V13" s="379"/>
      <c r="W13" s="380"/>
    </row>
    <row r="14" spans="1:25" x14ac:dyDescent="0.25">
      <c r="A14" s="282"/>
      <c r="B14" s="379"/>
      <c r="C14" s="380"/>
      <c r="D14" s="379"/>
      <c r="E14" s="380"/>
      <c r="F14" s="283"/>
      <c r="G14" s="283"/>
      <c r="H14" s="283"/>
      <c r="I14" s="379"/>
      <c r="J14" s="380"/>
      <c r="K14" s="283"/>
      <c r="L14" s="379"/>
      <c r="M14" s="380"/>
      <c r="N14" s="379"/>
      <c r="O14" s="381"/>
      <c r="P14" s="381"/>
      <c r="Q14" s="381"/>
      <c r="R14" s="380"/>
      <c r="S14" s="379"/>
      <c r="T14" s="381"/>
      <c r="U14" s="380"/>
      <c r="V14" s="379"/>
      <c r="W14" s="380"/>
    </row>
  </sheetData>
  <mergeCells count="52">
    <mergeCell ref="A3:A8"/>
    <mergeCell ref="C3:O3"/>
    <mergeCell ref="P3:W3"/>
    <mergeCell ref="C4:O4"/>
    <mergeCell ref="P4:W4"/>
    <mergeCell ref="B5:B6"/>
    <mergeCell ref="C5:F6"/>
    <mergeCell ref="G5:J6"/>
    <mergeCell ref="K5:N6"/>
    <mergeCell ref="P5:W6"/>
    <mergeCell ref="C7:F7"/>
    <mergeCell ref="G7:J7"/>
    <mergeCell ref="K7:N7"/>
    <mergeCell ref="P7:W7"/>
    <mergeCell ref="C8:F8"/>
    <mergeCell ref="G8:J8"/>
    <mergeCell ref="A9:A12"/>
    <mergeCell ref="B9:W9"/>
    <mergeCell ref="B10:C11"/>
    <mergeCell ref="D10:E11"/>
    <mergeCell ref="F10:F11"/>
    <mergeCell ref="G10:G11"/>
    <mergeCell ref="H10:H11"/>
    <mergeCell ref="I10:J11"/>
    <mergeCell ref="K10:R10"/>
    <mergeCell ref="S10:U11"/>
    <mergeCell ref="V10:W11"/>
    <mergeCell ref="L11:M11"/>
    <mergeCell ref="N11:R11"/>
    <mergeCell ref="B12:C12"/>
    <mergeCell ref="I12:J12"/>
    <mergeCell ref="L12:M12"/>
    <mergeCell ref="N12:R12"/>
    <mergeCell ref="S12:U12"/>
    <mergeCell ref="K8:N8"/>
    <mergeCell ref="P8:W8"/>
    <mergeCell ref="V12:W12"/>
    <mergeCell ref="V13:W13"/>
    <mergeCell ref="B14:C14"/>
    <mergeCell ref="D14:E14"/>
    <mergeCell ref="I14:J14"/>
    <mergeCell ref="L14:M14"/>
    <mergeCell ref="N14:R14"/>
    <mergeCell ref="S14:U14"/>
    <mergeCell ref="V14:W14"/>
    <mergeCell ref="B13:C13"/>
    <mergeCell ref="D13:E13"/>
    <mergeCell ref="I13:J13"/>
    <mergeCell ref="L13:M13"/>
    <mergeCell ref="N13:R13"/>
    <mergeCell ref="S13:U13"/>
    <mergeCell ref="D12:E12"/>
  </mergeCells>
  <pageMargins left="0.19" right="0.05" top="0.75" bottom="0.75" header="0.3" footer="0.3"/>
  <pageSetup paperSize="9" scale="77" orientation="portrait" r:id="rId1"/>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C78F5-0112-449B-99F1-E2BC1DAECBA9}">
  <dimension ref="A3:J87"/>
  <sheetViews>
    <sheetView tabSelected="1" topLeftCell="A16" zoomScale="84" zoomScaleNormal="84" zoomScaleSheetLayoutView="100" workbookViewId="0">
      <selection activeCell="I25" sqref="I25"/>
    </sheetView>
  </sheetViews>
  <sheetFormatPr defaultRowHeight="15" x14ac:dyDescent="0.25"/>
  <cols>
    <col min="1" max="1" width="4.28515625" customWidth="1"/>
    <col min="2" max="2" width="5.7109375" customWidth="1"/>
    <col min="3" max="3" width="4.28515625" customWidth="1"/>
    <col min="4" max="4" width="6" customWidth="1"/>
    <col min="5" max="5" width="59.28515625" customWidth="1"/>
    <col min="6" max="6" width="14.85546875" customWidth="1"/>
    <col min="7" max="7" width="15" customWidth="1"/>
    <col min="8" max="8" width="18.85546875" customWidth="1"/>
    <col min="9" max="9" width="23" customWidth="1"/>
    <col min="10" max="10" width="41.7109375" customWidth="1"/>
  </cols>
  <sheetData>
    <row r="3" spans="1:10" ht="48.75" customHeight="1" x14ac:dyDescent="0.25">
      <c r="A3" s="504">
        <v>3</v>
      </c>
      <c r="B3" s="100" t="s">
        <v>674</v>
      </c>
      <c r="C3" s="505" t="s">
        <v>1051</v>
      </c>
      <c r="D3" s="506"/>
      <c r="E3" s="506"/>
      <c r="F3" s="506"/>
      <c r="G3" s="507"/>
      <c r="H3" s="102">
        <v>0</v>
      </c>
      <c r="I3" s="104" t="s">
        <v>677</v>
      </c>
      <c r="J3" t="s">
        <v>678</v>
      </c>
    </row>
    <row r="4" spans="1:10" ht="48.75" customHeight="1" x14ac:dyDescent="0.25">
      <c r="A4" s="504"/>
      <c r="B4" s="100" t="s">
        <v>679</v>
      </c>
      <c r="C4" s="508" t="s">
        <v>675</v>
      </c>
      <c r="D4" s="508"/>
      <c r="E4" s="508"/>
      <c r="F4" s="508"/>
      <c r="G4" s="101" t="s">
        <v>676</v>
      </c>
      <c r="H4" s="293">
        <f>'I&amp;E'!N10-H3</f>
        <v>0</v>
      </c>
      <c r="I4" s="104" t="s">
        <v>677</v>
      </c>
    </row>
    <row r="5" spans="1:10" ht="56.25" customHeight="1" x14ac:dyDescent="0.25">
      <c r="A5" s="504"/>
      <c r="B5" s="103" t="s">
        <v>1052</v>
      </c>
      <c r="C5" s="509" t="s">
        <v>1053</v>
      </c>
      <c r="D5" s="509"/>
      <c r="E5" s="509"/>
      <c r="F5" s="509"/>
      <c r="G5" s="509"/>
      <c r="H5" s="294">
        <f>SUM(H3:H4)</f>
        <v>0</v>
      </c>
      <c r="J5" s="53" t="s">
        <v>680</v>
      </c>
    </row>
    <row r="6" spans="1:10" ht="15.75" customHeight="1" x14ac:dyDescent="0.25">
      <c r="A6" s="263">
        <v>4</v>
      </c>
      <c r="B6" s="491" t="s">
        <v>1054</v>
      </c>
      <c r="C6" s="491"/>
      <c r="D6" s="491"/>
      <c r="E6" s="491"/>
      <c r="F6" s="491"/>
      <c r="G6" s="491"/>
      <c r="H6" s="295">
        <f>H5</f>
        <v>0</v>
      </c>
      <c r="J6" t="s">
        <v>681</v>
      </c>
    </row>
    <row r="7" spans="1:10" ht="33" customHeight="1" x14ac:dyDescent="0.25">
      <c r="A7" s="105">
        <v>5</v>
      </c>
      <c r="B7" s="491" t="s">
        <v>682</v>
      </c>
      <c r="C7" s="491"/>
      <c r="D7" s="491"/>
      <c r="E7" s="491"/>
      <c r="F7" s="491"/>
      <c r="G7" s="491"/>
      <c r="H7" s="296">
        <f>'10B Sch1'!F28</f>
        <v>0</v>
      </c>
      <c r="I7" s="297" t="s">
        <v>1089</v>
      </c>
      <c r="J7" t="s">
        <v>683</v>
      </c>
    </row>
    <row r="8" spans="1:10" ht="15.75" customHeight="1" x14ac:dyDescent="0.25">
      <c r="A8" s="497">
        <v>6</v>
      </c>
      <c r="B8" s="491" t="s">
        <v>684</v>
      </c>
      <c r="C8" s="491"/>
      <c r="D8" s="491"/>
      <c r="E8" s="491"/>
      <c r="F8" s="491"/>
      <c r="G8" s="491"/>
      <c r="H8" s="298"/>
    </row>
    <row r="9" spans="1:10" ht="54" customHeight="1" x14ac:dyDescent="0.25">
      <c r="A9" s="498"/>
      <c r="B9" s="249" t="s">
        <v>685</v>
      </c>
      <c r="C9" s="499" t="s">
        <v>686</v>
      </c>
      <c r="D9" s="499"/>
      <c r="E9" s="499"/>
      <c r="F9" s="499"/>
      <c r="G9" s="499"/>
      <c r="H9" s="296">
        <f>'10B Sch1'!O5</f>
        <v>0</v>
      </c>
      <c r="I9" s="297" t="s">
        <v>1090</v>
      </c>
      <c r="J9" t="s">
        <v>687</v>
      </c>
    </row>
    <row r="10" spans="1:10" ht="28.5" customHeight="1" x14ac:dyDescent="0.25">
      <c r="A10" s="105">
        <v>7</v>
      </c>
      <c r="B10" s="500" t="s">
        <v>1055</v>
      </c>
      <c r="C10" s="500"/>
      <c r="D10" s="500"/>
      <c r="E10" s="500"/>
      <c r="F10" s="500"/>
      <c r="G10" s="500"/>
      <c r="H10" s="295">
        <f>H6-H9</f>
        <v>0</v>
      </c>
      <c r="J10" t="s">
        <v>688</v>
      </c>
    </row>
    <row r="11" spans="1:10" ht="51" customHeight="1" x14ac:dyDescent="0.25">
      <c r="A11" s="501">
        <v>8</v>
      </c>
      <c r="B11" s="491" t="s">
        <v>689</v>
      </c>
      <c r="C11" s="491"/>
      <c r="D11" s="491"/>
      <c r="E11" s="491"/>
      <c r="F11" s="491"/>
      <c r="G11" s="491"/>
      <c r="H11" s="295">
        <f>G20</f>
        <v>0</v>
      </c>
      <c r="J11" t="s">
        <v>690</v>
      </c>
    </row>
    <row r="12" spans="1:10" ht="15.75" customHeight="1" x14ac:dyDescent="0.25">
      <c r="A12" s="502"/>
      <c r="B12" s="446" t="s">
        <v>691</v>
      </c>
      <c r="C12" s="447"/>
      <c r="D12" s="447"/>
      <c r="E12" s="447"/>
      <c r="F12" s="447"/>
      <c r="G12" s="107"/>
      <c r="H12" s="298"/>
    </row>
    <row r="13" spans="1:10" ht="15.75" x14ac:dyDescent="0.25">
      <c r="A13" s="502"/>
      <c r="B13" s="108"/>
      <c r="C13" s="108"/>
      <c r="D13" s="109" t="s">
        <v>692</v>
      </c>
      <c r="E13" s="110" t="s">
        <v>693</v>
      </c>
      <c r="F13" s="299">
        <f>'I&amp;E'!N12</f>
        <v>0</v>
      </c>
      <c r="G13" s="298"/>
      <c r="H13" s="298"/>
    </row>
    <row r="14" spans="1:10" ht="15.75" customHeight="1" x14ac:dyDescent="0.25">
      <c r="A14" s="502"/>
      <c r="B14" s="108"/>
      <c r="C14" s="108"/>
      <c r="D14" s="111" t="s">
        <v>694</v>
      </c>
      <c r="E14" s="260" t="s">
        <v>695</v>
      </c>
      <c r="F14" s="300">
        <f>'I&amp;E'!N21</f>
        <v>0</v>
      </c>
      <c r="G14" s="298"/>
      <c r="H14" s="298"/>
    </row>
    <row r="15" spans="1:10" ht="15.75" customHeight="1" x14ac:dyDescent="0.25">
      <c r="A15" s="502"/>
      <c r="B15" s="108"/>
      <c r="C15" s="108"/>
      <c r="D15" s="111" t="s">
        <v>696</v>
      </c>
      <c r="E15" s="113" t="s">
        <v>697</v>
      </c>
      <c r="F15" s="300">
        <f>'I&amp;E'!M16</f>
        <v>0</v>
      </c>
      <c r="G15" s="298"/>
      <c r="H15" s="298"/>
    </row>
    <row r="16" spans="1:10" ht="15.75" customHeight="1" x14ac:dyDescent="0.25">
      <c r="A16" s="502"/>
      <c r="B16" s="108"/>
      <c r="C16" s="108"/>
      <c r="D16" s="111" t="s">
        <v>698</v>
      </c>
      <c r="E16" s="113" t="s">
        <v>699</v>
      </c>
      <c r="F16" s="300">
        <f>'I&amp;E'!M15</f>
        <v>0</v>
      </c>
      <c r="G16" s="298"/>
      <c r="H16" s="298"/>
    </row>
    <row r="17" spans="1:10" ht="15.75" customHeight="1" x14ac:dyDescent="0.25">
      <c r="A17" s="502"/>
      <c r="B17" s="108"/>
      <c r="C17" s="108"/>
      <c r="D17" s="111" t="s">
        <v>700</v>
      </c>
      <c r="E17" s="113" t="s">
        <v>701</v>
      </c>
      <c r="F17" s="300">
        <f>'I&amp;E'!M17</f>
        <v>0</v>
      </c>
      <c r="G17" s="298"/>
      <c r="H17" s="298"/>
    </row>
    <row r="18" spans="1:10" ht="15.75" customHeight="1" x14ac:dyDescent="0.25">
      <c r="A18" s="502"/>
      <c r="B18" s="259"/>
      <c r="C18" s="251"/>
      <c r="D18" s="111" t="s">
        <v>702</v>
      </c>
      <c r="E18" s="114" t="s">
        <v>83</v>
      </c>
      <c r="F18" s="300">
        <f>'I&amp;E'!N23</f>
        <v>0</v>
      </c>
      <c r="G18" s="298"/>
      <c r="H18" s="298"/>
    </row>
    <row r="19" spans="1:10" ht="15.75" x14ac:dyDescent="0.25">
      <c r="A19" s="502"/>
      <c r="B19" s="259"/>
      <c r="C19" s="259"/>
      <c r="D19" s="111" t="s">
        <v>703</v>
      </c>
      <c r="E19" s="113" t="s">
        <v>7</v>
      </c>
      <c r="F19" s="300">
        <f>'I&amp;E'!N8+'I&amp;E'!M18+'I&amp;E'!N25+'I&amp;E'!N27+'I&amp;E'!N29</f>
        <v>0</v>
      </c>
      <c r="G19" s="298"/>
      <c r="H19" s="298"/>
    </row>
    <row r="20" spans="1:10" ht="15.75" x14ac:dyDescent="0.25">
      <c r="A20" s="503"/>
      <c r="B20" s="259"/>
      <c r="C20" s="259"/>
      <c r="D20" s="115" t="s">
        <v>704</v>
      </c>
      <c r="E20" s="113" t="s">
        <v>705</v>
      </c>
      <c r="F20" s="295">
        <f>SUM(F13:F19)</f>
        <v>0</v>
      </c>
      <c r="G20" s="301">
        <f>F20</f>
        <v>0</v>
      </c>
      <c r="H20" s="298"/>
    </row>
    <row r="21" spans="1:10" ht="30" customHeight="1" x14ac:dyDescent="0.25">
      <c r="A21" s="105">
        <v>9</v>
      </c>
      <c r="B21" s="446" t="s">
        <v>706</v>
      </c>
      <c r="C21" s="447"/>
      <c r="D21" s="447"/>
      <c r="E21" s="447"/>
      <c r="F21" s="447"/>
      <c r="G21" s="116"/>
      <c r="H21" s="295">
        <f>H10+H11</f>
        <v>0</v>
      </c>
      <c r="J21" t="s">
        <v>707</v>
      </c>
    </row>
    <row r="22" spans="1:10" ht="15.75" customHeight="1" x14ac:dyDescent="0.25">
      <c r="A22" s="250">
        <v>10</v>
      </c>
      <c r="B22" s="446" t="s">
        <v>708</v>
      </c>
      <c r="C22" s="390"/>
      <c r="D22" s="390"/>
      <c r="E22" s="390"/>
      <c r="F22" s="390"/>
      <c r="G22" s="117"/>
      <c r="H22" s="298"/>
      <c r="J22" t="s">
        <v>709</v>
      </c>
    </row>
    <row r="23" spans="1:10" ht="51.75" customHeight="1" x14ac:dyDescent="0.25">
      <c r="A23" s="255"/>
      <c r="B23" s="118" t="s">
        <v>710</v>
      </c>
      <c r="C23" s="494" t="s">
        <v>711</v>
      </c>
      <c r="D23" s="391"/>
      <c r="E23" s="391"/>
      <c r="F23" s="119" t="s">
        <v>712</v>
      </c>
      <c r="G23" s="120" t="s">
        <v>713</v>
      </c>
      <c r="H23" s="298"/>
    </row>
    <row r="24" spans="1:10" ht="15.75" customHeight="1" x14ac:dyDescent="0.25">
      <c r="A24" s="108"/>
      <c r="B24" s="108"/>
      <c r="C24" s="121"/>
      <c r="D24" s="495" t="s">
        <v>714</v>
      </c>
      <c r="E24" s="496"/>
      <c r="F24" s="298"/>
      <c r="G24" s="298"/>
      <c r="H24" s="298"/>
    </row>
    <row r="25" spans="1:10" ht="15.75" x14ac:dyDescent="0.25">
      <c r="A25" s="108"/>
      <c r="B25" s="108"/>
      <c r="C25" s="108"/>
      <c r="D25" s="122" t="s">
        <v>692</v>
      </c>
      <c r="E25" s="110" t="s">
        <v>715</v>
      </c>
      <c r="F25" s="104"/>
      <c r="G25" s="302">
        <f>SUM('I&amp;E'!G10:G34)+FA!D40+FA!E40</f>
        <v>0</v>
      </c>
      <c r="H25" s="295">
        <f>F25+G25</f>
        <v>0</v>
      </c>
    </row>
    <row r="26" spans="1:10" ht="21" customHeight="1" x14ac:dyDescent="0.25">
      <c r="A26" s="108"/>
      <c r="B26" s="108"/>
      <c r="C26" s="251" t="s">
        <v>716</v>
      </c>
      <c r="D26" s="111" t="s">
        <v>694</v>
      </c>
      <c r="E26" s="113" t="s">
        <v>717</v>
      </c>
      <c r="F26" s="112"/>
      <c r="G26" s="303">
        <v>0</v>
      </c>
      <c r="H26" s="295">
        <f>F26+G26</f>
        <v>0</v>
      </c>
    </row>
    <row r="27" spans="1:10" ht="15.75" customHeight="1" x14ac:dyDescent="0.25">
      <c r="A27" s="108"/>
      <c r="B27" s="108"/>
      <c r="C27" s="108"/>
      <c r="D27" s="111" t="s">
        <v>696</v>
      </c>
      <c r="E27" s="113" t="s">
        <v>718</v>
      </c>
      <c r="F27" s="112"/>
      <c r="G27" s="303">
        <v>0</v>
      </c>
      <c r="H27" s="295">
        <f>F27+G27</f>
        <v>0</v>
      </c>
    </row>
    <row r="28" spans="1:10" ht="15.75" customHeight="1" x14ac:dyDescent="0.25">
      <c r="A28" s="108"/>
      <c r="B28" s="108"/>
      <c r="C28" s="108"/>
      <c r="D28" s="111" t="s">
        <v>698</v>
      </c>
      <c r="E28" s="113" t="s">
        <v>719</v>
      </c>
      <c r="F28" s="112"/>
      <c r="G28" s="303">
        <v>0</v>
      </c>
      <c r="H28" s="295">
        <f>F28+G27</f>
        <v>0</v>
      </c>
    </row>
    <row r="29" spans="1:10" ht="15.75" x14ac:dyDescent="0.25">
      <c r="A29" s="108"/>
      <c r="B29" s="485"/>
      <c r="C29" s="123"/>
      <c r="D29" s="124" t="s">
        <v>720</v>
      </c>
      <c r="E29" s="110" t="s">
        <v>721</v>
      </c>
      <c r="F29" s="295">
        <f>SUM(F25:F28)</f>
        <v>0</v>
      </c>
      <c r="G29" s="295">
        <f>SUM(G25:G27)</f>
        <v>0</v>
      </c>
      <c r="H29" s="295">
        <f>SUM(H25:H28)</f>
        <v>0</v>
      </c>
    </row>
    <row r="30" spans="1:10" ht="32.25" customHeight="1" x14ac:dyDescent="0.25">
      <c r="A30" s="108"/>
      <c r="B30" s="485"/>
      <c r="C30" s="125" t="s">
        <v>722</v>
      </c>
      <c r="D30" s="397" t="s">
        <v>1091</v>
      </c>
      <c r="E30" s="451"/>
      <c r="F30" s="304">
        <f>F29</f>
        <v>0</v>
      </c>
      <c r="G30" s="304">
        <f t="shared" ref="G30:H30" si="0">G29</f>
        <v>0</v>
      </c>
      <c r="H30" s="304">
        <f t="shared" si="0"/>
        <v>0</v>
      </c>
      <c r="J30" t="s">
        <v>723</v>
      </c>
    </row>
    <row r="31" spans="1:10" ht="18.75" customHeight="1" x14ac:dyDescent="0.25">
      <c r="A31" s="127"/>
      <c r="B31" s="128" t="s">
        <v>724</v>
      </c>
      <c r="C31" s="491" t="s">
        <v>725</v>
      </c>
      <c r="D31" s="491"/>
      <c r="E31" s="491"/>
      <c r="F31" s="491"/>
      <c r="G31" s="491"/>
      <c r="H31" s="104"/>
    </row>
    <row r="32" spans="1:10" ht="15.75" customHeight="1" x14ac:dyDescent="0.25">
      <c r="A32" s="108"/>
      <c r="B32" s="492" t="s">
        <v>726</v>
      </c>
      <c r="C32" s="450"/>
      <c r="D32" s="450"/>
      <c r="E32" s="451"/>
      <c r="F32" s="129"/>
      <c r="G32" s="129"/>
      <c r="H32" s="104"/>
    </row>
    <row r="33" spans="1:10" ht="15.75" customHeight="1" x14ac:dyDescent="0.25">
      <c r="A33" s="108"/>
      <c r="B33" s="493" t="s">
        <v>727</v>
      </c>
      <c r="C33" s="452"/>
      <c r="D33" s="452"/>
      <c r="E33" s="453"/>
      <c r="F33" s="104"/>
      <c r="G33" s="104"/>
      <c r="H33" s="104"/>
    </row>
    <row r="34" spans="1:10" ht="15.75" customHeight="1" x14ac:dyDescent="0.25">
      <c r="A34" s="108"/>
      <c r="B34" s="493" t="s">
        <v>728</v>
      </c>
      <c r="C34" s="452"/>
      <c r="D34" s="452"/>
      <c r="E34" s="453"/>
      <c r="F34" s="104"/>
      <c r="G34" s="104"/>
      <c r="H34" s="104"/>
    </row>
    <row r="35" spans="1:10" ht="15.75" customHeight="1" x14ac:dyDescent="0.25">
      <c r="A35" s="108"/>
      <c r="B35" s="472" t="s">
        <v>729</v>
      </c>
      <c r="C35" s="452"/>
      <c r="D35" s="452"/>
      <c r="E35" s="453"/>
      <c r="F35" s="104"/>
      <c r="G35" s="104"/>
      <c r="H35" s="104"/>
      <c r="I35" s="104" t="s">
        <v>677</v>
      </c>
    </row>
    <row r="36" spans="1:10" ht="15.75" customHeight="1" x14ac:dyDescent="0.25">
      <c r="A36" s="108"/>
      <c r="B36" s="262" t="s">
        <v>730</v>
      </c>
      <c r="C36" s="253"/>
      <c r="D36" s="253"/>
      <c r="E36" s="254"/>
      <c r="F36" s="104"/>
      <c r="G36" s="104"/>
      <c r="H36" s="104"/>
    </row>
    <row r="37" spans="1:10" ht="15.75" customHeight="1" x14ac:dyDescent="0.25">
      <c r="A37" s="108"/>
      <c r="B37" s="262" t="s">
        <v>731</v>
      </c>
      <c r="C37" s="253"/>
      <c r="D37" s="253"/>
      <c r="E37" s="254"/>
      <c r="F37" s="104"/>
      <c r="G37" s="104"/>
      <c r="H37" s="104"/>
    </row>
    <row r="38" spans="1:10" ht="15.75" customHeight="1" x14ac:dyDescent="0.25">
      <c r="A38" s="108"/>
      <c r="B38" s="262" t="s">
        <v>705</v>
      </c>
      <c r="C38" s="253"/>
      <c r="D38" s="253"/>
      <c r="E38" s="254"/>
      <c r="F38" s="104"/>
      <c r="G38" s="104"/>
      <c r="H38" s="104"/>
    </row>
    <row r="39" spans="1:10" ht="15.75" customHeight="1" x14ac:dyDescent="0.25">
      <c r="A39" s="108"/>
      <c r="B39" s="472" t="s">
        <v>732</v>
      </c>
      <c r="C39" s="452"/>
      <c r="D39" s="452"/>
      <c r="E39" s="453"/>
      <c r="F39" s="104"/>
      <c r="G39" s="104"/>
      <c r="H39" s="104"/>
    </row>
    <row r="40" spans="1:10" ht="15.75" customHeight="1" x14ac:dyDescent="0.25">
      <c r="A40" s="108"/>
      <c r="B40" s="472" t="s">
        <v>733</v>
      </c>
      <c r="C40" s="452"/>
      <c r="D40" s="452"/>
      <c r="E40" s="453"/>
      <c r="F40" s="126"/>
      <c r="G40" s="126"/>
      <c r="H40" s="104"/>
    </row>
    <row r="41" spans="1:10" ht="15.75" customHeight="1" x14ac:dyDescent="0.25">
      <c r="A41" s="259"/>
      <c r="B41" s="130" t="s">
        <v>734</v>
      </c>
      <c r="C41" s="473" t="s">
        <v>735</v>
      </c>
      <c r="D41" s="473"/>
      <c r="E41" s="473"/>
      <c r="F41" s="473"/>
      <c r="G41" s="473"/>
      <c r="H41" s="299">
        <f>'I&amp;E SCHEDULES'!F286</f>
        <v>0</v>
      </c>
      <c r="I41" s="104" t="s">
        <v>677</v>
      </c>
    </row>
    <row r="42" spans="1:10" ht="33" customHeight="1" x14ac:dyDescent="0.25">
      <c r="A42" s="259"/>
      <c r="B42" s="131" t="s">
        <v>736</v>
      </c>
      <c r="C42" s="474" t="s">
        <v>737</v>
      </c>
      <c r="D42" s="475"/>
      <c r="E42" s="475"/>
      <c r="F42" s="475"/>
      <c r="G42" s="475"/>
      <c r="H42" s="104"/>
      <c r="I42" s="104" t="s">
        <v>677</v>
      </c>
    </row>
    <row r="43" spans="1:10" ht="15.75" customHeight="1" x14ac:dyDescent="0.25">
      <c r="A43" s="259"/>
      <c r="B43" s="130" t="s">
        <v>738</v>
      </c>
      <c r="C43" s="476" t="s">
        <v>739</v>
      </c>
      <c r="D43" s="477"/>
      <c r="E43" s="477"/>
      <c r="F43" s="477"/>
      <c r="G43" s="477"/>
      <c r="H43" s="295">
        <f>H30-H41+H42</f>
        <v>0</v>
      </c>
      <c r="J43" t="s">
        <v>740</v>
      </c>
    </row>
    <row r="44" spans="1:10" ht="15.75" customHeight="1" x14ac:dyDescent="0.25">
      <c r="A44" s="485"/>
      <c r="B44" s="486" t="s">
        <v>741</v>
      </c>
      <c r="C44" s="488" t="s">
        <v>742</v>
      </c>
      <c r="D44" s="489"/>
      <c r="E44" s="489"/>
      <c r="F44" s="489"/>
      <c r="G44" s="489"/>
      <c r="H44" s="298"/>
    </row>
    <row r="45" spans="1:10" ht="18.75" customHeight="1" x14ac:dyDescent="0.25">
      <c r="A45" s="485"/>
      <c r="B45" s="487"/>
      <c r="C45" s="110" t="s">
        <v>743</v>
      </c>
      <c r="D45" s="490" t="s">
        <v>744</v>
      </c>
      <c r="E45" s="490"/>
      <c r="F45" s="490"/>
      <c r="G45" s="389"/>
      <c r="H45" s="299">
        <f>H43-H46</f>
        <v>0</v>
      </c>
      <c r="I45" s="104" t="s">
        <v>677</v>
      </c>
    </row>
    <row r="46" spans="1:10" ht="21" customHeight="1" x14ac:dyDescent="0.25">
      <c r="A46" s="108"/>
      <c r="B46" s="132"/>
      <c r="C46" s="110" t="s">
        <v>716</v>
      </c>
      <c r="D46" s="478" t="s">
        <v>745</v>
      </c>
      <c r="E46" s="475"/>
      <c r="F46" s="475"/>
      <c r="G46" s="475"/>
      <c r="H46" s="299">
        <f>FA!D40+FA!E40</f>
        <v>0</v>
      </c>
      <c r="I46" s="104" t="s">
        <v>677</v>
      </c>
    </row>
    <row r="47" spans="1:10" ht="38.25" customHeight="1" x14ac:dyDescent="0.25">
      <c r="A47" s="259"/>
      <c r="B47" s="133" t="s">
        <v>746</v>
      </c>
      <c r="C47" s="389" t="s">
        <v>747</v>
      </c>
      <c r="D47" s="390"/>
      <c r="E47" s="390"/>
      <c r="F47" s="390"/>
      <c r="G47" s="390"/>
      <c r="H47" s="305">
        <f>'10B Sch1'!O7</f>
        <v>0</v>
      </c>
      <c r="I47" s="285" t="s">
        <v>1092</v>
      </c>
    </row>
    <row r="48" spans="1:10" ht="37.5" customHeight="1" x14ac:dyDescent="0.25">
      <c r="A48" s="134"/>
      <c r="B48" s="135" t="s">
        <v>748</v>
      </c>
      <c r="C48" s="479" t="s">
        <v>749</v>
      </c>
      <c r="D48" s="480"/>
      <c r="E48" s="480"/>
      <c r="F48" s="480"/>
      <c r="G48" s="480"/>
      <c r="H48" s="306">
        <f>'10B Sch1'!I43</f>
        <v>0</v>
      </c>
      <c r="I48" s="285" t="s">
        <v>1093</v>
      </c>
    </row>
    <row r="49" spans="1:10" ht="15.75" customHeight="1" x14ac:dyDescent="0.25">
      <c r="A49" s="127"/>
      <c r="B49" s="481" t="s">
        <v>750</v>
      </c>
      <c r="C49" s="482"/>
      <c r="D49" s="482"/>
      <c r="E49" s="482"/>
      <c r="F49" s="482"/>
      <c r="G49" s="482"/>
      <c r="H49" s="298"/>
    </row>
    <row r="50" spans="1:10" ht="50.25" customHeight="1" x14ac:dyDescent="0.25">
      <c r="A50" s="259"/>
      <c r="B50" s="137" t="s">
        <v>751</v>
      </c>
      <c r="C50" s="483" t="s">
        <v>752</v>
      </c>
      <c r="D50" s="484"/>
      <c r="E50" s="484"/>
      <c r="F50" s="484"/>
      <c r="G50" s="484"/>
      <c r="H50" s="307">
        <f>'10B Sch2'!D21*0.3</f>
        <v>0</v>
      </c>
      <c r="I50" s="286" t="s">
        <v>1094</v>
      </c>
    </row>
    <row r="51" spans="1:10" ht="51.75" customHeight="1" x14ac:dyDescent="0.25">
      <c r="A51" s="255"/>
      <c r="B51" s="138" t="s">
        <v>753</v>
      </c>
      <c r="C51" s="471" t="s">
        <v>754</v>
      </c>
      <c r="D51" s="390"/>
      <c r="E51" s="390"/>
      <c r="F51" s="390"/>
      <c r="G51" s="390"/>
      <c r="H51" s="307">
        <f>'10B Sch2'!D41</f>
        <v>0</v>
      </c>
      <c r="I51" s="286" t="s">
        <v>1095</v>
      </c>
    </row>
    <row r="52" spans="1:10" ht="51" customHeight="1" x14ac:dyDescent="0.25">
      <c r="A52" s="255"/>
      <c r="B52" s="139" t="s">
        <v>755</v>
      </c>
      <c r="C52" s="389" t="s">
        <v>756</v>
      </c>
      <c r="D52" s="390"/>
      <c r="E52" s="390"/>
      <c r="F52" s="390"/>
      <c r="G52" s="390"/>
      <c r="H52" s="104"/>
      <c r="I52" s="104" t="s">
        <v>677</v>
      </c>
    </row>
    <row r="53" spans="1:10" ht="48.75" customHeight="1" x14ac:dyDescent="0.25">
      <c r="A53" s="256"/>
      <c r="B53" s="130" t="s">
        <v>757</v>
      </c>
      <c r="C53" s="446" t="s">
        <v>758</v>
      </c>
      <c r="D53" s="447"/>
      <c r="E53" s="447"/>
      <c r="F53" s="447"/>
      <c r="G53" s="447"/>
      <c r="H53" s="104"/>
      <c r="I53" s="104" t="s">
        <v>677</v>
      </c>
    </row>
    <row r="54" spans="1:10" ht="52.5" customHeight="1" x14ac:dyDescent="0.25">
      <c r="A54" s="466"/>
      <c r="B54" s="140" t="s">
        <v>759</v>
      </c>
      <c r="C54" s="446" t="s">
        <v>760</v>
      </c>
      <c r="D54" s="447"/>
      <c r="E54" s="447"/>
      <c r="F54" s="447"/>
      <c r="G54" s="447"/>
      <c r="H54" s="104"/>
      <c r="I54" s="104" t="s">
        <v>677</v>
      </c>
    </row>
    <row r="55" spans="1:10" ht="31.5" customHeight="1" x14ac:dyDescent="0.25">
      <c r="A55" s="467"/>
      <c r="B55" s="141" t="s">
        <v>761</v>
      </c>
      <c r="C55" s="446" t="s">
        <v>762</v>
      </c>
      <c r="D55" s="447"/>
      <c r="E55" s="447"/>
      <c r="F55" s="447"/>
      <c r="G55" s="447"/>
      <c r="H55" s="104"/>
      <c r="I55" s="104" t="s">
        <v>677</v>
      </c>
    </row>
    <row r="56" spans="1:10" ht="34.5" customHeight="1" x14ac:dyDescent="0.25">
      <c r="A56" s="467"/>
      <c r="B56" s="142" t="s">
        <v>763</v>
      </c>
      <c r="C56" s="389" t="s">
        <v>764</v>
      </c>
      <c r="D56" s="390"/>
      <c r="E56" s="390"/>
      <c r="F56" s="390"/>
      <c r="G56" s="390"/>
      <c r="H56" s="104"/>
      <c r="I56" s="104" t="s">
        <v>677</v>
      </c>
    </row>
    <row r="57" spans="1:10" ht="15.75" customHeight="1" x14ac:dyDescent="0.25">
      <c r="A57" s="467"/>
      <c r="B57" s="142" t="s">
        <v>765</v>
      </c>
      <c r="C57" s="389" t="s">
        <v>766</v>
      </c>
      <c r="D57" s="390"/>
      <c r="E57" s="390"/>
      <c r="F57" s="390"/>
      <c r="G57" s="390"/>
      <c r="H57" s="104"/>
      <c r="I57" s="104" t="s">
        <v>677</v>
      </c>
    </row>
    <row r="58" spans="1:10" ht="15.75" customHeight="1" x14ac:dyDescent="0.25">
      <c r="A58" s="467"/>
      <c r="B58" s="142" t="s">
        <v>767</v>
      </c>
      <c r="C58" s="389" t="s">
        <v>768</v>
      </c>
      <c r="D58" s="390"/>
      <c r="E58" s="390"/>
      <c r="F58" s="390"/>
      <c r="G58" s="390"/>
      <c r="H58" s="104"/>
      <c r="I58" s="104" t="s">
        <v>677</v>
      </c>
    </row>
    <row r="59" spans="1:10" ht="30" customHeight="1" x14ac:dyDescent="0.25">
      <c r="A59" s="467"/>
      <c r="B59" s="143" t="s">
        <v>769</v>
      </c>
      <c r="C59" s="469" t="s">
        <v>770</v>
      </c>
      <c r="D59" s="470"/>
      <c r="E59" s="470"/>
      <c r="F59" s="470"/>
      <c r="G59" s="470"/>
      <c r="H59" s="308">
        <f>H43+H47+H48-SUM(H50:H58)</f>
        <v>0</v>
      </c>
      <c r="J59" t="s">
        <v>771</v>
      </c>
    </row>
    <row r="60" spans="1:10" ht="35.25" customHeight="1" x14ac:dyDescent="0.25">
      <c r="A60" s="467"/>
      <c r="B60" s="142" t="s">
        <v>772</v>
      </c>
      <c r="C60" s="389" t="s">
        <v>773</v>
      </c>
      <c r="D60" s="390"/>
      <c r="E60" s="390"/>
      <c r="F60" s="390"/>
      <c r="G60" s="390"/>
      <c r="H60" s="286"/>
      <c r="I60" s="286" t="s">
        <v>1056</v>
      </c>
    </row>
    <row r="61" spans="1:10" ht="34.5" customHeight="1" x14ac:dyDescent="0.25">
      <c r="A61" s="467"/>
      <c r="B61" s="142" t="s">
        <v>775</v>
      </c>
      <c r="C61" s="389" t="s">
        <v>776</v>
      </c>
      <c r="D61" s="390"/>
      <c r="E61" s="390"/>
      <c r="F61" s="390"/>
      <c r="G61" s="390"/>
      <c r="H61" s="286"/>
      <c r="I61" s="286" t="s">
        <v>1056</v>
      </c>
    </row>
    <row r="62" spans="1:10" ht="42.95" customHeight="1" x14ac:dyDescent="0.25">
      <c r="A62" s="468"/>
      <c r="B62" s="142" t="s">
        <v>778</v>
      </c>
      <c r="C62" s="389" t="s">
        <v>779</v>
      </c>
      <c r="D62" s="390"/>
      <c r="E62" s="390"/>
      <c r="F62" s="390"/>
      <c r="G62" s="390"/>
      <c r="H62" s="104">
        <f>H21-H59</f>
        <v>0</v>
      </c>
      <c r="I62" s="309" t="s">
        <v>1096</v>
      </c>
    </row>
    <row r="63" spans="1:10" ht="24.6" customHeight="1" x14ac:dyDescent="0.25">
      <c r="A63" s="144">
        <v>11</v>
      </c>
      <c r="B63" s="456" t="s">
        <v>780</v>
      </c>
      <c r="C63" s="457"/>
      <c r="D63" s="457"/>
      <c r="E63" s="457"/>
      <c r="F63" s="457"/>
      <c r="G63" s="457"/>
      <c r="H63" s="308">
        <f>H21-SUM(H59:H62)</f>
        <v>0</v>
      </c>
      <c r="I63" s="149"/>
      <c r="J63" t="s">
        <v>781</v>
      </c>
    </row>
    <row r="64" spans="1:10" ht="21.6" customHeight="1" x14ac:dyDescent="0.25">
      <c r="A64" s="287">
        <v>12</v>
      </c>
      <c r="B64" s="390" t="s">
        <v>1057</v>
      </c>
      <c r="C64" s="390"/>
      <c r="D64" s="390"/>
      <c r="E64" s="390"/>
      <c r="F64" s="390"/>
      <c r="G64" s="392"/>
      <c r="H64" s="112"/>
      <c r="I64" s="286" t="s">
        <v>1056</v>
      </c>
    </row>
    <row r="65" spans="1:10" ht="15.75" customHeight="1" x14ac:dyDescent="0.25">
      <c r="A65" s="145">
        <v>13</v>
      </c>
      <c r="B65" s="389" t="s">
        <v>782</v>
      </c>
      <c r="C65" s="390"/>
      <c r="D65" s="390"/>
      <c r="E65" s="390"/>
      <c r="F65" s="390"/>
      <c r="G65" s="390"/>
      <c r="H65" s="298"/>
      <c r="J65" t="s">
        <v>783</v>
      </c>
    </row>
    <row r="66" spans="1:10" ht="31.5" customHeight="1" x14ac:dyDescent="0.25">
      <c r="A66" s="463"/>
      <c r="B66" s="146">
        <v>-1</v>
      </c>
      <c r="C66" s="389" t="s">
        <v>784</v>
      </c>
      <c r="D66" s="390"/>
      <c r="E66" s="390"/>
      <c r="F66" s="390"/>
      <c r="G66" s="104" t="s">
        <v>785</v>
      </c>
      <c r="H66" s="147"/>
      <c r="I66" s="286"/>
    </row>
    <row r="67" spans="1:10" ht="31.5" customHeight="1" x14ac:dyDescent="0.25">
      <c r="A67" s="464"/>
      <c r="B67" s="148">
        <v>-2</v>
      </c>
      <c r="C67" s="389" t="s">
        <v>786</v>
      </c>
      <c r="D67" s="390"/>
      <c r="E67" s="390"/>
      <c r="F67" s="390"/>
      <c r="G67" s="104" t="s">
        <v>785</v>
      </c>
      <c r="H67" s="112"/>
      <c r="I67" s="286"/>
    </row>
    <row r="68" spans="1:10" ht="31.5" customHeight="1" x14ac:dyDescent="0.25">
      <c r="A68" s="464"/>
      <c r="B68" s="148">
        <v>-3</v>
      </c>
      <c r="C68" s="389" t="s">
        <v>787</v>
      </c>
      <c r="D68" s="390"/>
      <c r="E68" s="390"/>
      <c r="F68" s="390"/>
      <c r="G68" s="104" t="s">
        <v>785</v>
      </c>
      <c r="H68" s="112"/>
      <c r="I68" s="286"/>
    </row>
    <row r="69" spans="1:10" ht="31.5" customHeight="1" x14ac:dyDescent="0.25">
      <c r="A69" s="465"/>
      <c r="B69" s="148">
        <v>-4</v>
      </c>
      <c r="C69" s="389" t="s">
        <v>788</v>
      </c>
      <c r="D69" s="390"/>
      <c r="E69" s="390"/>
      <c r="F69" s="390"/>
      <c r="G69" s="104" t="s">
        <v>785</v>
      </c>
      <c r="H69" s="112"/>
      <c r="I69" s="286"/>
    </row>
    <row r="70" spans="1:10" ht="46.5" customHeight="1" x14ac:dyDescent="0.25">
      <c r="A70" s="458">
        <v>14</v>
      </c>
      <c r="B70" s="397" t="s">
        <v>789</v>
      </c>
      <c r="C70" s="450"/>
      <c r="D70" s="450"/>
      <c r="E70" s="450"/>
      <c r="F70" s="106" t="s">
        <v>790</v>
      </c>
      <c r="G70" s="104" t="s">
        <v>791</v>
      </c>
      <c r="H70" s="298"/>
      <c r="J70" t="s">
        <v>792</v>
      </c>
    </row>
    <row r="71" spans="1:10" ht="36" customHeight="1" x14ac:dyDescent="0.25">
      <c r="A71" s="459"/>
      <c r="B71" s="122" t="s">
        <v>793</v>
      </c>
      <c r="C71" s="389" t="s">
        <v>794</v>
      </c>
      <c r="D71" s="390"/>
      <c r="E71" s="390"/>
      <c r="F71" s="149"/>
      <c r="G71" s="149"/>
      <c r="H71" s="288"/>
      <c r="I71" s="288" t="s">
        <v>795</v>
      </c>
    </row>
    <row r="72" spans="1:10" ht="36.6" customHeight="1" x14ac:dyDescent="0.25">
      <c r="A72" s="459"/>
      <c r="B72" s="122" t="s">
        <v>796</v>
      </c>
      <c r="C72" s="389" t="s">
        <v>797</v>
      </c>
      <c r="D72" s="390"/>
      <c r="E72" s="390"/>
      <c r="F72" s="104"/>
      <c r="G72" s="106"/>
      <c r="H72" s="284"/>
      <c r="I72" s="284" t="s">
        <v>798</v>
      </c>
    </row>
    <row r="73" spans="1:10" ht="23.45" customHeight="1" x14ac:dyDescent="0.25">
      <c r="A73" s="459"/>
      <c r="B73" s="122" t="s">
        <v>799</v>
      </c>
      <c r="C73" s="389" t="s">
        <v>800</v>
      </c>
      <c r="D73" s="390"/>
      <c r="E73" s="390"/>
      <c r="F73" s="104"/>
      <c r="G73" s="106"/>
      <c r="H73" s="286"/>
      <c r="I73" s="286" t="s">
        <v>801</v>
      </c>
    </row>
    <row r="74" spans="1:10" ht="30.6" customHeight="1" x14ac:dyDescent="0.25">
      <c r="A74" s="459"/>
      <c r="B74" s="122" t="s">
        <v>802</v>
      </c>
      <c r="C74" s="389" t="s">
        <v>803</v>
      </c>
      <c r="D74" s="390"/>
      <c r="E74" s="392"/>
      <c r="F74" s="104"/>
      <c r="G74" s="106"/>
      <c r="H74" s="284"/>
      <c r="I74" s="284" t="s">
        <v>804</v>
      </c>
    </row>
    <row r="75" spans="1:10" ht="34.5" customHeight="1" x14ac:dyDescent="0.25">
      <c r="A75" s="459"/>
      <c r="B75" s="122" t="s">
        <v>805</v>
      </c>
      <c r="C75" s="446" t="s">
        <v>806</v>
      </c>
      <c r="D75" s="447"/>
      <c r="E75" s="448"/>
      <c r="F75" s="104"/>
      <c r="G75" s="106"/>
      <c r="H75" s="284"/>
      <c r="I75" s="284" t="s">
        <v>807</v>
      </c>
    </row>
    <row r="76" spans="1:10" ht="27.6" customHeight="1" x14ac:dyDescent="0.25">
      <c r="A76" s="460"/>
      <c r="B76" s="150" t="s">
        <v>808</v>
      </c>
      <c r="C76" s="461" t="s">
        <v>809</v>
      </c>
      <c r="D76" s="391"/>
      <c r="E76" s="462"/>
      <c r="F76" s="126"/>
      <c r="G76" s="151"/>
      <c r="H76" s="284"/>
      <c r="I76" s="284" t="s">
        <v>807</v>
      </c>
    </row>
    <row r="77" spans="1:10" ht="18.75" customHeight="1" x14ac:dyDescent="0.25">
      <c r="A77" s="152">
        <v>15</v>
      </c>
      <c r="B77" s="446" t="s">
        <v>1058</v>
      </c>
      <c r="C77" s="447"/>
      <c r="D77" s="447"/>
      <c r="E77" s="447"/>
      <c r="F77" s="447"/>
      <c r="G77" s="447"/>
      <c r="H77" s="448"/>
      <c r="J77" t="s">
        <v>810</v>
      </c>
    </row>
    <row r="78" spans="1:10" ht="15.75" x14ac:dyDescent="0.25">
      <c r="A78" s="373"/>
      <c r="B78" s="449" t="s">
        <v>1059</v>
      </c>
      <c r="C78" s="450"/>
      <c r="D78" s="450"/>
      <c r="E78" s="451"/>
      <c r="F78" s="129"/>
      <c r="G78" s="129"/>
      <c r="H78" s="129"/>
    </row>
    <row r="79" spans="1:10" ht="15.75" x14ac:dyDescent="0.25">
      <c r="A79" s="373"/>
      <c r="B79" s="452" t="s">
        <v>812</v>
      </c>
      <c r="C79" s="452"/>
      <c r="D79" s="452"/>
      <c r="E79" s="453"/>
      <c r="F79" s="104"/>
      <c r="G79" s="104"/>
      <c r="H79" s="104"/>
    </row>
    <row r="80" spans="1:10" ht="15.75" x14ac:dyDescent="0.25">
      <c r="A80" s="373"/>
      <c r="B80" s="452" t="s">
        <v>813</v>
      </c>
      <c r="C80" s="452"/>
      <c r="D80" s="452"/>
      <c r="E80" s="453"/>
      <c r="F80" s="104"/>
      <c r="G80" s="104"/>
      <c r="H80" s="104"/>
    </row>
    <row r="81" spans="1:9" ht="15.75" x14ac:dyDescent="0.25">
      <c r="A81" s="373"/>
      <c r="B81" s="452" t="s">
        <v>729</v>
      </c>
      <c r="C81" s="452"/>
      <c r="D81" s="452"/>
      <c r="E81" s="453"/>
      <c r="F81" s="104"/>
      <c r="G81" s="104"/>
      <c r="H81" s="104"/>
      <c r="I81" s="286" t="s">
        <v>1056</v>
      </c>
    </row>
    <row r="82" spans="1:9" ht="15.75" x14ac:dyDescent="0.25">
      <c r="A82" s="373"/>
      <c r="B82" s="253" t="s">
        <v>730</v>
      </c>
      <c r="C82" s="253"/>
      <c r="D82" s="253"/>
      <c r="E82" s="254"/>
      <c r="F82" s="104"/>
      <c r="G82" s="104"/>
      <c r="H82" s="104"/>
    </row>
    <row r="83" spans="1:9" ht="15.75" x14ac:dyDescent="0.25">
      <c r="A83" s="373"/>
      <c r="B83" s="253" t="s">
        <v>731</v>
      </c>
      <c r="C83" s="253"/>
      <c r="D83" s="253"/>
      <c r="E83" s="254"/>
      <c r="F83" s="104"/>
      <c r="G83" s="104"/>
      <c r="H83" s="104"/>
    </row>
    <row r="84" spans="1:9" ht="15.75" x14ac:dyDescent="0.25">
      <c r="A84" s="373"/>
      <c r="B84" s="253" t="s">
        <v>705</v>
      </c>
      <c r="C84" s="253"/>
      <c r="D84" s="253"/>
      <c r="E84" s="254"/>
      <c r="F84" s="104"/>
      <c r="G84" s="104"/>
      <c r="H84" s="104"/>
    </row>
    <row r="85" spans="1:9" ht="15.75" x14ac:dyDescent="0.25">
      <c r="A85" s="373"/>
      <c r="B85" s="452" t="s">
        <v>732</v>
      </c>
      <c r="C85" s="452"/>
      <c r="D85" s="452"/>
      <c r="E85" s="453"/>
      <c r="F85" s="104"/>
      <c r="G85" s="104"/>
      <c r="H85" s="104"/>
    </row>
    <row r="86" spans="1:9" ht="15.75" x14ac:dyDescent="0.25">
      <c r="A86" s="373"/>
      <c r="B86" s="452" t="s">
        <v>733</v>
      </c>
      <c r="C86" s="452"/>
      <c r="D86" s="452"/>
      <c r="E86" s="453"/>
      <c r="F86" s="104"/>
      <c r="G86" s="104"/>
      <c r="H86" s="104"/>
    </row>
    <row r="87" spans="1:9" ht="15.75" x14ac:dyDescent="0.25">
      <c r="A87" s="373"/>
      <c r="B87" s="454" t="s">
        <v>814</v>
      </c>
      <c r="C87" s="454"/>
      <c r="D87" s="454"/>
      <c r="E87" s="455"/>
      <c r="F87" s="104"/>
      <c r="G87" s="104"/>
      <c r="H87" s="104"/>
    </row>
  </sheetData>
  <mergeCells count="76">
    <mergeCell ref="B7:G7"/>
    <mergeCell ref="A3:A5"/>
    <mergeCell ref="C3:G3"/>
    <mergeCell ref="C4:F4"/>
    <mergeCell ref="C5:G5"/>
    <mergeCell ref="B6:G6"/>
    <mergeCell ref="A8:A9"/>
    <mergeCell ref="B8:G8"/>
    <mergeCell ref="C9:G9"/>
    <mergeCell ref="B10:G10"/>
    <mergeCell ref="A11:A20"/>
    <mergeCell ref="B11:G11"/>
    <mergeCell ref="B12:F12"/>
    <mergeCell ref="B21:F21"/>
    <mergeCell ref="B22:F22"/>
    <mergeCell ref="C23:E23"/>
    <mergeCell ref="D24:E24"/>
    <mergeCell ref="B29:B30"/>
    <mergeCell ref="D30:E30"/>
    <mergeCell ref="A44:A45"/>
    <mergeCell ref="B44:B45"/>
    <mergeCell ref="C44:G44"/>
    <mergeCell ref="D45:G45"/>
    <mergeCell ref="C31:G31"/>
    <mergeCell ref="B32:E32"/>
    <mergeCell ref="B33:E33"/>
    <mergeCell ref="B34:E34"/>
    <mergeCell ref="B35:E35"/>
    <mergeCell ref="B39:E39"/>
    <mergeCell ref="C51:G51"/>
    <mergeCell ref="B40:E40"/>
    <mergeCell ref="C41:G41"/>
    <mergeCell ref="C42:G42"/>
    <mergeCell ref="C43:G43"/>
    <mergeCell ref="D46:G46"/>
    <mergeCell ref="C47:G47"/>
    <mergeCell ref="C48:G48"/>
    <mergeCell ref="B49:G49"/>
    <mergeCell ref="C50:G50"/>
    <mergeCell ref="C52:G52"/>
    <mergeCell ref="C53:G53"/>
    <mergeCell ref="A54:A62"/>
    <mergeCell ref="C54:G54"/>
    <mergeCell ref="C55:G55"/>
    <mergeCell ref="C56:G56"/>
    <mergeCell ref="C57:G57"/>
    <mergeCell ref="C58:G58"/>
    <mergeCell ref="C59:G59"/>
    <mergeCell ref="C60:G60"/>
    <mergeCell ref="C61:G61"/>
    <mergeCell ref="C62:G62"/>
    <mergeCell ref="B63:G63"/>
    <mergeCell ref="B64:G64"/>
    <mergeCell ref="B65:G65"/>
    <mergeCell ref="A70:A76"/>
    <mergeCell ref="B70:E70"/>
    <mergeCell ref="C71:E71"/>
    <mergeCell ref="C72:E72"/>
    <mergeCell ref="C73:E73"/>
    <mergeCell ref="C74:E74"/>
    <mergeCell ref="C75:E75"/>
    <mergeCell ref="C76:E76"/>
    <mergeCell ref="A66:A69"/>
    <mergeCell ref="C66:F66"/>
    <mergeCell ref="C67:F67"/>
    <mergeCell ref="C68:F68"/>
    <mergeCell ref="C69:F69"/>
    <mergeCell ref="B77:H77"/>
    <mergeCell ref="A78:A87"/>
    <mergeCell ref="B78:E78"/>
    <mergeCell ref="B79:E79"/>
    <mergeCell ref="B80:E80"/>
    <mergeCell ref="B81:E81"/>
    <mergeCell ref="B85:E85"/>
    <mergeCell ref="B86:E86"/>
    <mergeCell ref="B87:E87"/>
  </mergeCells>
  <pageMargins left="0.7" right="0.7" top="0.75" bottom="0.75"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61E4-F376-472A-8D79-69957D6733AE}">
  <dimension ref="A1:H16"/>
  <sheetViews>
    <sheetView zoomScaleSheetLayoutView="95" workbookViewId="0">
      <selection activeCell="A28" sqref="A28"/>
    </sheetView>
  </sheetViews>
  <sheetFormatPr defaultRowHeight="15" x14ac:dyDescent="0.25"/>
  <cols>
    <col min="1" max="1" width="3.7109375" customWidth="1"/>
    <col min="2" max="2" width="4.42578125" customWidth="1"/>
    <col min="3" max="3" width="80.42578125" customWidth="1"/>
    <col min="5" max="5" width="17.140625" customWidth="1"/>
    <col min="6" max="6" width="16.42578125" customWidth="1"/>
    <col min="8" max="8" width="33.140625" customWidth="1"/>
  </cols>
  <sheetData>
    <row r="1" spans="1:8" ht="15.75" customHeight="1" x14ac:dyDescent="0.25">
      <c r="A1" s="510">
        <v>16</v>
      </c>
      <c r="B1" s="481" t="s">
        <v>1060</v>
      </c>
      <c r="C1" s="482"/>
      <c r="D1" s="482"/>
      <c r="E1" s="512"/>
    </row>
    <row r="2" spans="1:8" ht="53.25" customHeight="1" x14ac:dyDescent="0.25">
      <c r="A2" s="511"/>
      <c r="B2" s="289" t="s">
        <v>33</v>
      </c>
      <c r="C2" s="513" t="s">
        <v>1061</v>
      </c>
      <c r="D2" s="514"/>
      <c r="E2" s="290" t="s">
        <v>1097</v>
      </c>
      <c r="F2" s="310" t="s">
        <v>1098</v>
      </c>
    </row>
    <row r="3" spans="1:8" ht="15.75" customHeight="1" x14ac:dyDescent="0.25">
      <c r="A3" s="388">
        <v>17</v>
      </c>
      <c r="B3" s="516" t="s">
        <v>815</v>
      </c>
      <c r="C3" s="517"/>
      <c r="D3" s="153"/>
      <c r="E3" s="154"/>
      <c r="F3" s="136"/>
    </row>
    <row r="4" spans="1:8" ht="52.5" customHeight="1" x14ac:dyDescent="0.25">
      <c r="A4" s="388"/>
      <c r="B4" s="518" t="s">
        <v>816</v>
      </c>
      <c r="C4" s="519"/>
      <c r="D4" s="258" t="s">
        <v>817</v>
      </c>
      <c r="E4" s="261"/>
      <c r="F4" s="261" t="s">
        <v>677</v>
      </c>
      <c r="H4" t="s">
        <v>818</v>
      </c>
    </row>
    <row r="5" spans="1:8" ht="15.75" customHeight="1" x14ac:dyDescent="0.25">
      <c r="A5" s="388"/>
      <c r="B5" s="264" t="s">
        <v>743</v>
      </c>
      <c r="C5" s="155" t="s">
        <v>819</v>
      </c>
      <c r="D5" s="156" t="s">
        <v>817</v>
      </c>
      <c r="E5" s="252"/>
      <c r="F5" s="252" t="s">
        <v>677</v>
      </c>
    </row>
    <row r="6" spans="1:8" ht="50.25" customHeight="1" x14ac:dyDescent="0.25">
      <c r="A6" s="388"/>
      <c r="B6" s="264" t="s">
        <v>716</v>
      </c>
      <c r="C6" s="155" t="s">
        <v>820</v>
      </c>
      <c r="D6" s="264" t="s">
        <v>817</v>
      </c>
      <c r="E6" s="157"/>
      <c r="F6" s="157" t="s">
        <v>677</v>
      </c>
    </row>
    <row r="7" spans="1:8" ht="50.25" customHeight="1" x14ac:dyDescent="0.25">
      <c r="A7" s="388"/>
      <c r="B7" s="158" t="s">
        <v>722</v>
      </c>
      <c r="C7" s="155" t="s">
        <v>821</v>
      </c>
      <c r="D7" s="158" t="s">
        <v>817</v>
      </c>
      <c r="E7" s="159"/>
      <c r="F7" s="159" t="s">
        <v>677</v>
      </c>
    </row>
    <row r="8" spans="1:8" ht="35.25" customHeight="1" x14ac:dyDescent="0.25">
      <c r="A8" s="388"/>
      <c r="B8" s="264" t="s">
        <v>822</v>
      </c>
      <c r="C8" s="160" t="s">
        <v>823</v>
      </c>
      <c r="D8" s="264" t="s">
        <v>817</v>
      </c>
      <c r="E8" s="157"/>
      <c r="F8" s="157" t="s">
        <v>677</v>
      </c>
    </row>
    <row r="9" spans="1:8" ht="40.5" customHeight="1" x14ac:dyDescent="0.25">
      <c r="A9" s="388"/>
      <c r="B9" s="264" t="s">
        <v>824</v>
      </c>
      <c r="C9" s="155" t="s">
        <v>825</v>
      </c>
      <c r="D9" s="264" t="s">
        <v>817</v>
      </c>
      <c r="E9" s="157"/>
      <c r="F9" s="157" t="s">
        <v>677</v>
      </c>
    </row>
    <row r="10" spans="1:8" ht="48" customHeight="1" x14ac:dyDescent="0.25">
      <c r="A10" s="515"/>
      <c r="B10" s="264" t="s">
        <v>826</v>
      </c>
      <c r="C10" s="155" t="s">
        <v>827</v>
      </c>
      <c r="D10" s="264" t="s">
        <v>817</v>
      </c>
      <c r="E10" s="157"/>
      <c r="F10" s="311" t="s">
        <v>1099</v>
      </c>
    </row>
    <row r="11" spans="1:8" ht="61.5" customHeight="1" x14ac:dyDescent="0.25">
      <c r="A11" s="105">
        <v>18</v>
      </c>
      <c r="B11" s="520" t="s">
        <v>828</v>
      </c>
      <c r="C11" s="521"/>
      <c r="D11" s="158" t="s">
        <v>817</v>
      </c>
      <c r="E11" s="157"/>
      <c r="F11" s="157" t="s">
        <v>829</v>
      </c>
      <c r="H11" t="s">
        <v>830</v>
      </c>
    </row>
    <row r="12" spans="1:8" ht="72.75" customHeight="1" x14ac:dyDescent="0.25">
      <c r="A12" s="105">
        <v>19</v>
      </c>
      <c r="B12" s="520" t="s">
        <v>831</v>
      </c>
      <c r="C12" s="521"/>
      <c r="D12" s="158" t="s">
        <v>817</v>
      </c>
      <c r="E12" s="159"/>
      <c r="F12" s="159" t="s">
        <v>677</v>
      </c>
      <c r="H12" t="s">
        <v>832</v>
      </c>
    </row>
    <row r="13" spans="1:8" ht="48.75" customHeight="1" x14ac:dyDescent="0.25">
      <c r="A13" s="105">
        <v>20</v>
      </c>
      <c r="B13" s="520" t="s">
        <v>833</v>
      </c>
      <c r="C13" s="521"/>
      <c r="D13" s="264" t="s">
        <v>817</v>
      </c>
      <c r="E13" s="312">
        <f>'10B Sch2'!G46</f>
        <v>0</v>
      </c>
      <c r="F13" s="313" t="s">
        <v>1100</v>
      </c>
      <c r="H13" t="s">
        <v>834</v>
      </c>
    </row>
    <row r="14" spans="1:8" ht="49.5" customHeight="1" x14ac:dyDescent="0.25">
      <c r="A14" s="105">
        <v>21</v>
      </c>
      <c r="B14" s="518" t="s">
        <v>835</v>
      </c>
      <c r="C14" s="519"/>
      <c r="D14" s="264" t="s">
        <v>817</v>
      </c>
      <c r="E14" s="312">
        <f>'10B Sch2'!F52</f>
        <v>0</v>
      </c>
      <c r="F14" s="313" t="s">
        <v>1101</v>
      </c>
      <c r="H14" t="s">
        <v>836</v>
      </c>
    </row>
    <row r="15" spans="1:8" ht="47.25" customHeight="1" x14ac:dyDescent="0.25">
      <c r="A15" s="161">
        <v>22</v>
      </c>
      <c r="B15" s="522" t="s">
        <v>837</v>
      </c>
      <c r="C15" s="523"/>
      <c r="D15" s="162" t="s">
        <v>817</v>
      </c>
      <c r="E15" s="314">
        <f>'10B Sch2'!F58</f>
        <v>0</v>
      </c>
      <c r="F15" s="315" t="s">
        <v>1102</v>
      </c>
      <c r="H15" t="s">
        <v>838</v>
      </c>
    </row>
    <row r="16" spans="1:8" ht="113.25" customHeight="1" x14ac:dyDescent="0.25">
      <c r="A16" s="163">
        <v>23</v>
      </c>
      <c r="B16" s="471" t="s">
        <v>839</v>
      </c>
      <c r="C16" s="390"/>
      <c r="D16" s="257" t="s">
        <v>817</v>
      </c>
      <c r="E16" s="164" t="s">
        <v>840</v>
      </c>
      <c r="F16" s="164" t="s">
        <v>1103</v>
      </c>
      <c r="H16" t="s">
        <v>841</v>
      </c>
    </row>
  </sheetData>
  <mergeCells count="12">
    <mergeCell ref="B16:C16"/>
    <mergeCell ref="A1:A2"/>
    <mergeCell ref="B1:E1"/>
    <mergeCell ref="C2:D2"/>
    <mergeCell ref="A3:A10"/>
    <mergeCell ref="B3:C3"/>
    <mergeCell ref="B4:C4"/>
    <mergeCell ref="B11:C11"/>
    <mergeCell ref="B12:C12"/>
    <mergeCell ref="B13:C13"/>
    <mergeCell ref="B14:C14"/>
    <mergeCell ref="B15:C15"/>
  </mergeCells>
  <pageMargins left="0.59" right="0.43" top="0.74803149606299213" bottom="0.7480314960629921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FBEE-C0E3-4A97-88E2-12176361D288}">
  <dimension ref="A1:AA76"/>
  <sheetViews>
    <sheetView view="pageBreakPreview" topLeftCell="A46" zoomScale="95" zoomScaleSheetLayoutView="95" workbookViewId="0">
      <selection activeCell="O49" sqref="O49"/>
    </sheetView>
  </sheetViews>
  <sheetFormatPr defaultColWidth="8.85546875" defaultRowHeight="12.75" x14ac:dyDescent="0.25"/>
  <cols>
    <col min="1" max="1" width="5" style="166" customWidth="1"/>
    <col min="2" max="2" width="7.140625" style="166" customWidth="1"/>
    <col min="3" max="3" width="8.85546875" style="166"/>
    <col min="4" max="4" width="7.42578125" style="166" customWidth="1"/>
    <col min="5" max="5" width="4" style="166" customWidth="1"/>
    <col min="6" max="6" width="15.140625" style="166" customWidth="1"/>
    <col min="7" max="7" width="6.28515625" style="166" customWidth="1"/>
    <col min="8" max="8" width="7.42578125" style="166" customWidth="1"/>
    <col min="9" max="9" width="9.7109375" style="166" customWidth="1"/>
    <col min="10" max="10" width="5.140625" style="166" customWidth="1"/>
    <col min="11" max="11" width="2.140625" style="166" hidden="1" customWidth="1"/>
    <col min="12" max="12" width="7.5703125" style="166" hidden="1" customWidth="1"/>
    <col min="13" max="13" width="20.28515625" style="166" customWidth="1"/>
    <col min="14" max="14" width="16" style="166" customWidth="1"/>
    <col min="15" max="15" width="13.140625" style="166" customWidth="1"/>
    <col min="16" max="16" width="6.42578125" style="166" customWidth="1"/>
    <col min="17" max="16384" width="8.85546875" style="166"/>
  </cols>
  <sheetData>
    <row r="1" spans="1:16" ht="22.9" customHeight="1" x14ac:dyDescent="0.25">
      <c r="A1" s="569" t="s">
        <v>842</v>
      </c>
      <c r="B1" s="570"/>
      <c r="C1" s="570"/>
      <c r="D1" s="570"/>
      <c r="E1" s="570"/>
      <c r="F1" s="570"/>
      <c r="G1" s="570"/>
      <c r="H1" s="570"/>
      <c r="I1" s="570"/>
      <c r="J1" s="570"/>
      <c r="K1" s="570"/>
      <c r="L1" s="570"/>
      <c r="M1" s="570"/>
      <c r="N1" s="570"/>
      <c r="O1" s="570"/>
      <c r="P1" s="571"/>
    </row>
    <row r="2" spans="1:16" ht="27" customHeight="1" x14ac:dyDescent="0.25">
      <c r="A2" s="572" t="s">
        <v>1104</v>
      </c>
      <c r="B2" s="573"/>
      <c r="C2" s="573"/>
      <c r="D2" s="573"/>
      <c r="E2" s="573"/>
      <c r="F2" s="573"/>
      <c r="G2" s="573"/>
      <c r="H2" s="573"/>
      <c r="I2" s="573"/>
      <c r="J2" s="573"/>
      <c r="K2" s="573"/>
      <c r="L2" s="573"/>
      <c r="M2" s="573"/>
      <c r="N2" s="573"/>
      <c r="O2" s="573"/>
      <c r="P2" s="574"/>
    </row>
    <row r="3" spans="1:16" ht="111" customHeight="1" x14ac:dyDescent="0.25">
      <c r="A3" s="555" t="s">
        <v>843</v>
      </c>
      <c r="B3" s="556"/>
      <c r="C3" s="556"/>
      <c r="D3" s="556"/>
      <c r="E3" s="556"/>
      <c r="F3" s="556"/>
      <c r="G3" s="556"/>
      <c r="H3" s="556"/>
      <c r="I3" s="556"/>
      <c r="J3" s="556"/>
      <c r="K3" s="218"/>
      <c r="L3" s="218"/>
      <c r="M3" s="219" t="s">
        <v>1036</v>
      </c>
      <c r="N3" s="219" t="s">
        <v>1037</v>
      </c>
      <c r="O3" s="525" t="s">
        <v>1038</v>
      </c>
      <c r="P3" s="525"/>
    </row>
    <row r="4" spans="1:16" ht="31.15" customHeight="1" x14ac:dyDescent="0.25">
      <c r="A4" s="560" t="s">
        <v>1039</v>
      </c>
      <c r="B4" s="563"/>
      <c r="C4" s="563"/>
      <c r="D4" s="563"/>
      <c r="E4" s="563"/>
      <c r="F4" s="563"/>
      <c r="G4" s="563"/>
      <c r="H4" s="563"/>
      <c r="I4" s="563"/>
      <c r="J4" s="563"/>
      <c r="K4" s="220"/>
      <c r="L4" s="220"/>
      <c r="M4" s="219"/>
      <c r="N4" s="219"/>
      <c r="O4" s="219"/>
      <c r="P4" s="298"/>
    </row>
    <row r="5" spans="1:16" ht="27" customHeight="1" x14ac:dyDescent="0.25">
      <c r="A5" s="560" t="s">
        <v>1105</v>
      </c>
      <c r="B5" s="563"/>
      <c r="C5" s="563"/>
      <c r="D5" s="563"/>
      <c r="E5" s="563"/>
      <c r="F5" s="563"/>
      <c r="G5" s="563"/>
      <c r="H5" s="563"/>
      <c r="I5" s="563"/>
      <c r="J5" s="563"/>
      <c r="K5" s="220"/>
      <c r="L5" s="220"/>
      <c r="M5" s="219"/>
      <c r="N5" s="219"/>
      <c r="O5" s="219"/>
      <c r="P5" s="298"/>
    </row>
    <row r="6" spans="1:16" ht="27.6" customHeight="1" x14ac:dyDescent="0.25">
      <c r="A6" s="555" t="s">
        <v>844</v>
      </c>
      <c r="B6" s="556"/>
      <c r="C6" s="556"/>
      <c r="D6" s="556"/>
      <c r="E6" s="556"/>
      <c r="F6" s="556"/>
      <c r="G6" s="556"/>
      <c r="H6" s="556"/>
      <c r="I6" s="556"/>
      <c r="J6" s="556"/>
      <c r="K6" s="218"/>
      <c r="L6" s="218"/>
      <c r="M6" s="221"/>
      <c r="N6" s="221"/>
      <c r="O6" s="221"/>
      <c r="P6" s="298"/>
    </row>
    <row r="7" spans="1:16" ht="34.5" customHeight="1" x14ac:dyDescent="0.25">
      <c r="A7" s="560" t="s">
        <v>1040</v>
      </c>
      <c r="B7" s="563"/>
      <c r="C7" s="563"/>
      <c r="D7" s="563"/>
      <c r="E7" s="563"/>
      <c r="F7" s="563"/>
      <c r="G7" s="563"/>
      <c r="H7" s="563"/>
      <c r="I7" s="563"/>
      <c r="J7" s="563"/>
      <c r="K7" s="167"/>
      <c r="L7" s="167"/>
      <c r="M7" s="222"/>
      <c r="N7" s="222"/>
      <c r="O7" s="221"/>
      <c r="P7" s="298"/>
    </row>
    <row r="8" spans="1:16" ht="24" customHeight="1" x14ac:dyDescent="0.25">
      <c r="A8" s="560" t="s">
        <v>845</v>
      </c>
      <c r="B8" s="563"/>
      <c r="C8" s="563"/>
      <c r="D8" s="563"/>
      <c r="E8" s="563"/>
      <c r="F8" s="563"/>
      <c r="G8" s="563"/>
      <c r="H8" s="563"/>
      <c r="I8" s="563"/>
      <c r="J8" s="563"/>
      <c r="K8" s="220"/>
      <c r="L8" s="220"/>
      <c r="M8" s="219"/>
      <c r="N8" s="219"/>
      <c r="O8" s="219"/>
      <c r="P8" s="298"/>
    </row>
    <row r="9" spans="1:16" ht="24" customHeight="1" x14ac:dyDescent="0.25">
      <c r="A9" s="560" t="s">
        <v>846</v>
      </c>
      <c r="B9" s="563"/>
      <c r="C9" s="563"/>
      <c r="D9" s="563"/>
      <c r="E9" s="563"/>
      <c r="F9" s="563"/>
      <c r="G9" s="563"/>
      <c r="H9" s="563"/>
      <c r="I9" s="563"/>
      <c r="J9" s="563"/>
      <c r="K9" s="220"/>
      <c r="L9" s="220"/>
      <c r="M9" s="219"/>
      <c r="N9" s="219"/>
      <c r="O9" s="575"/>
      <c r="P9" s="576"/>
    </row>
    <row r="10" spans="1:16" ht="28.9" customHeight="1" x14ac:dyDescent="0.25">
      <c r="A10" s="560" t="s">
        <v>847</v>
      </c>
      <c r="B10" s="563"/>
      <c r="C10" s="563"/>
      <c r="D10" s="563"/>
      <c r="E10" s="563"/>
      <c r="F10" s="563"/>
      <c r="G10" s="563"/>
      <c r="H10" s="563"/>
      <c r="I10" s="563"/>
      <c r="J10" s="563"/>
      <c r="K10" s="220"/>
      <c r="L10" s="220"/>
      <c r="M10" s="219"/>
      <c r="N10" s="219"/>
      <c r="O10" s="221"/>
      <c r="P10" s="298"/>
    </row>
    <row r="11" spans="1:16" ht="29.45" customHeight="1" x14ac:dyDescent="0.25">
      <c r="A11" s="560" t="s">
        <v>848</v>
      </c>
      <c r="B11" s="563"/>
      <c r="C11" s="563"/>
      <c r="D11" s="563"/>
      <c r="E11" s="563"/>
      <c r="F11" s="563"/>
      <c r="G11" s="563"/>
      <c r="H11" s="563"/>
      <c r="I11" s="563"/>
      <c r="J11" s="563"/>
      <c r="K11" s="220"/>
      <c r="L11" s="220"/>
      <c r="M11" s="219"/>
      <c r="N11" s="219"/>
      <c r="O11" s="221"/>
      <c r="P11" s="298"/>
    </row>
    <row r="12" spans="1:16" ht="21.6" customHeight="1" x14ac:dyDescent="0.25">
      <c r="A12" s="555" t="s">
        <v>849</v>
      </c>
      <c r="B12" s="556"/>
      <c r="C12" s="556"/>
      <c r="D12" s="556"/>
      <c r="E12" s="556"/>
      <c r="F12" s="556"/>
      <c r="G12" s="556"/>
      <c r="H12" s="556"/>
      <c r="I12" s="556"/>
      <c r="J12" s="556"/>
      <c r="K12" s="218"/>
      <c r="L12" s="218"/>
      <c r="M12" s="221"/>
      <c r="N12" s="221"/>
      <c r="O12" s="221"/>
      <c r="P12" s="298"/>
    </row>
    <row r="13" spans="1:16" ht="39.75" customHeight="1" x14ac:dyDescent="0.25">
      <c r="A13" s="564" t="s">
        <v>1041</v>
      </c>
      <c r="B13" s="565"/>
      <c r="C13" s="565"/>
      <c r="D13" s="565"/>
      <c r="E13" s="565"/>
      <c r="F13" s="565"/>
      <c r="G13" s="565"/>
      <c r="H13" s="565"/>
      <c r="I13" s="565"/>
      <c r="J13" s="565"/>
      <c r="K13" s="223"/>
      <c r="L13" s="223"/>
      <c r="M13" s="219"/>
      <c r="N13" s="219"/>
      <c r="O13" s="221"/>
      <c r="P13" s="298"/>
    </row>
    <row r="14" spans="1:16" ht="33.6" customHeight="1" x14ac:dyDescent="0.25">
      <c r="A14" s="566" t="s">
        <v>850</v>
      </c>
      <c r="B14" s="567"/>
      <c r="C14" s="567"/>
      <c r="D14" s="567"/>
      <c r="E14" s="567"/>
      <c r="F14" s="567"/>
      <c r="G14" s="567"/>
      <c r="H14" s="567"/>
      <c r="I14" s="567"/>
      <c r="J14" s="567"/>
      <c r="K14" s="567"/>
      <c r="L14" s="567"/>
      <c r="M14" s="567"/>
      <c r="N14" s="567"/>
      <c r="O14" s="567"/>
      <c r="P14" s="568"/>
    </row>
    <row r="15" spans="1:16" ht="31.15" customHeight="1" x14ac:dyDescent="0.25">
      <c r="A15" s="555" t="s">
        <v>851</v>
      </c>
      <c r="B15" s="556"/>
      <c r="C15" s="556"/>
      <c r="D15" s="556"/>
      <c r="E15" s="556"/>
      <c r="F15" s="556"/>
      <c r="G15" s="556"/>
      <c r="H15" s="556"/>
      <c r="I15" s="556"/>
      <c r="J15" s="556"/>
      <c r="K15" s="556"/>
      <c r="L15" s="556"/>
      <c r="M15" s="556"/>
      <c r="N15" s="557"/>
      <c r="O15" s="558" t="s">
        <v>852</v>
      </c>
      <c r="P15" s="559"/>
    </row>
    <row r="16" spans="1:16" ht="25.9" customHeight="1" x14ac:dyDescent="0.25">
      <c r="A16" s="555" t="s">
        <v>853</v>
      </c>
      <c r="B16" s="556"/>
      <c r="C16" s="556"/>
      <c r="D16" s="556"/>
      <c r="E16" s="556"/>
      <c r="F16" s="556"/>
      <c r="G16" s="556"/>
      <c r="H16" s="556"/>
      <c r="I16" s="556"/>
      <c r="J16" s="556"/>
      <c r="K16" s="556"/>
      <c r="L16" s="556"/>
      <c r="M16" s="556"/>
      <c r="N16" s="557"/>
      <c r="O16" s="558" t="s">
        <v>322</v>
      </c>
      <c r="P16" s="559"/>
    </row>
    <row r="17" spans="1:19" ht="24" customHeight="1" x14ac:dyDescent="0.25">
      <c r="A17" s="555" t="s">
        <v>1042</v>
      </c>
      <c r="B17" s="556"/>
      <c r="C17" s="556"/>
      <c r="D17" s="556"/>
      <c r="E17" s="556"/>
      <c r="F17" s="556"/>
      <c r="G17" s="556"/>
      <c r="H17" s="556"/>
      <c r="I17" s="556"/>
      <c r="J17" s="556"/>
      <c r="K17" s="556"/>
      <c r="L17" s="556"/>
      <c r="M17" s="556"/>
      <c r="N17" s="557"/>
      <c r="O17" s="558" t="s">
        <v>322</v>
      </c>
      <c r="P17" s="559"/>
    </row>
    <row r="18" spans="1:19" ht="22.9" customHeight="1" x14ac:dyDescent="0.25">
      <c r="A18" s="555" t="s">
        <v>854</v>
      </c>
      <c r="B18" s="556"/>
      <c r="C18" s="556"/>
      <c r="D18" s="556"/>
      <c r="E18" s="556"/>
      <c r="F18" s="556"/>
      <c r="G18" s="556"/>
      <c r="H18" s="556"/>
      <c r="I18" s="556"/>
      <c r="J18" s="556"/>
      <c r="K18" s="556"/>
      <c r="L18" s="556"/>
      <c r="M18" s="556"/>
      <c r="N18" s="557"/>
      <c r="O18" s="558" t="s">
        <v>322</v>
      </c>
      <c r="P18" s="559"/>
    </row>
    <row r="19" spans="1:19" ht="24.6" customHeight="1" x14ac:dyDescent="0.25">
      <c r="A19" s="560" t="s">
        <v>855</v>
      </c>
      <c r="B19" s="556"/>
      <c r="C19" s="556"/>
      <c r="D19" s="556"/>
      <c r="E19" s="556"/>
      <c r="F19" s="556"/>
      <c r="G19" s="556"/>
      <c r="H19" s="556"/>
      <c r="I19" s="556"/>
      <c r="J19" s="556"/>
      <c r="K19" s="556"/>
      <c r="L19" s="556"/>
      <c r="M19" s="556"/>
      <c r="N19" s="557"/>
      <c r="O19" s="558"/>
      <c r="P19" s="559"/>
    </row>
    <row r="20" spans="1:19" ht="24.6" customHeight="1" x14ac:dyDescent="0.25">
      <c r="A20" s="555" t="s">
        <v>856</v>
      </c>
      <c r="B20" s="556"/>
      <c r="C20" s="556"/>
      <c r="D20" s="556"/>
      <c r="E20" s="556"/>
      <c r="F20" s="556"/>
      <c r="G20" s="556"/>
      <c r="H20" s="556"/>
      <c r="I20" s="556"/>
      <c r="J20" s="556"/>
      <c r="K20" s="556"/>
      <c r="L20" s="556"/>
      <c r="M20" s="556"/>
      <c r="N20" s="557"/>
      <c r="O20" s="558"/>
      <c r="P20" s="559"/>
    </row>
    <row r="21" spans="1:19" ht="13.15" customHeight="1" x14ac:dyDescent="0.25">
      <c r="A21" s="165"/>
      <c r="B21" s="165"/>
      <c r="C21" s="165"/>
      <c r="D21" s="165"/>
      <c r="E21" s="165"/>
      <c r="F21" s="165"/>
      <c r="G21" s="165"/>
      <c r="H21" s="165"/>
      <c r="I21" s="165"/>
      <c r="J21" s="165"/>
      <c r="K21" s="165"/>
      <c r="L21" s="165"/>
      <c r="M21" s="165"/>
      <c r="N21" s="165"/>
      <c r="O21" s="165"/>
      <c r="P21" s="165"/>
    </row>
    <row r="22" spans="1:19" ht="13.15" customHeight="1" x14ac:dyDescent="0.25">
      <c r="A22" s="165"/>
      <c r="B22" s="165"/>
      <c r="C22" s="165"/>
      <c r="D22" s="165"/>
      <c r="E22" s="165"/>
      <c r="F22" s="165"/>
      <c r="G22" s="165"/>
      <c r="H22" s="165"/>
      <c r="I22" s="165"/>
      <c r="J22" s="165"/>
      <c r="K22" s="165"/>
      <c r="L22" s="165"/>
      <c r="M22" s="165"/>
      <c r="N22" s="165"/>
      <c r="O22" s="165"/>
      <c r="P22" s="165"/>
    </row>
    <row r="23" spans="1:19" ht="30.6" customHeight="1" x14ac:dyDescent="0.25">
      <c r="A23" s="165"/>
      <c r="B23" s="165"/>
      <c r="C23" s="165"/>
      <c r="D23" s="165"/>
      <c r="E23" s="165"/>
      <c r="F23" s="165"/>
      <c r="G23" s="165"/>
      <c r="H23" s="165"/>
      <c r="I23" s="165"/>
      <c r="J23" s="165"/>
      <c r="K23" s="165"/>
      <c r="L23" s="165"/>
      <c r="M23" s="165"/>
      <c r="N23" s="165"/>
      <c r="O23" s="165"/>
      <c r="P23" s="165"/>
    </row>
    <row r="24" spans="1:19" ht="28.9" customHeight="1" x14ac:dyDescent="0.25">
      <c r="A24" s="561" t="s">
        <v>1106</v>
      </c>
      <c r="B24" s="562"/>
      <c r="C24" s="562"/>
      <c r="D24" s="562"/>
      <c r="E24" s="562"/>
      <c r="F24" s="562"/>
      <c r="G24" s="562"/>
      <c r="H24" s="562"/>
      <c r="I24" s="562"/>
      <c r="J24" s="562"/>
      <c r="K24" s="562"/>
      <c r="L24" s="562"/>
      <c r="M24" s="562"/>
      <c r="N24" s="562"/>
      <c r="O24" s="562"/>
      <c r="P24" s="562"/>
    </row>
    <row r="25" spans="1:19" ht="63" customHeight="1" x14ac:dyDescent="0.25">
      <c r="A25" s="533" t="s">
        <v>857</v>
      </c>
      <c r="B25" s="534"/>
      <c r="C25" s="534"/>
      <c r="D25" s="535"/>
      <c r="E25" s="533" t="s">
        <v>858</v>
      </c>
      <c r="F25" s="534"/>
      <c r="G25" s="534"/>
      <c r="H25" s="534"/>
      <c r="I25" s="534"/>
      <c r="J25" s="552" t="s">
        <v>859</v>
      </c>
      <c r="K25" s="553"/>
      <c r="L25" s="553"/>
      <c r="M25" s="553"/>
      <c r="N25" s="553"/>
      <c r="O25" s="553"/>
      <c r="P25" s="554"/>
    </row>
    <row r="26" spans="1:19" ht="33.6" customHeight="1" x14ac:dyDescent="0.25">
      <c r="A26" s="530" t="s">
        <v>860</v>
      </c>
      <c r="B26" s="531"/>
      <c r="C26" s="531"/>
      <c r="D26" s="532"/>
      <c r="E26" s="298"/>
      <c r="F26" s="316">
        <v>0</v>
      </c>
      <c r="G26" s="298"/>
      <c r="H26" s="298"/>
      <c r="I26" s="298"/>
      <c r="J26" s="298"/>
      <c r="K26" s="169"/>
      <c r="L26" s="169"/>
      <c r="M26" s="169">
        <v>0</v>
      </c>
      <c r="N26" s="298"/>
      <c r="O26" s="298"/>
      <c r="P26" s="298"/>
      <c r="S26" s="298"/>
    </row>
    <row r="27" spans="1:19" ht="34.9" customHeight="1" x14ac:dyDescent="0.25">
      <c r="A27" s="533" t="s">
        <v>861</v>
      </c>
      <c r="B27" s="534"/>
      <c r="C27" s="534"/>
      <c r="D27" s="535"/>
      <c r="E27" s="298"/>
      <c r="F27" s="317">
        <v>0</v>
      </c>
      <c r="G27" s="298"/>
      <c r="H27" s="298"/>
      <c r="I27" s="298"/>
      <c r="J27" s="298"/>
      <c r="K27" s="192"/>
      <c r="L27" s="192"/>
      <c r="M27" s="192">
        <v>0</v>
      </c>
      <c r="N27" s="298"/>
      <c r="O27" s="298"/>
      <c r="P27" s="298"/>
    </row>
    <row r="28" spans="1:19" ht="15.75" x14ac:dyDescent="0.25">
      <c r="A28" s="536" t="s">
        <v>721</v>
      </c>
      <c r="B28" s="537"/>
      <c r="C28" s="537"/>
      <c r="D28" s="538"/>
      <c r="E28" s="298"/>
      <c r="F28" s="318">
        <f>SUM(F26:F27)</f>
        <v>0</v>
      </c>
      <c r="G28" s="298"/>
      <c r="H28" s="298"/>
      <c r="I28" s="298"/>
      <c r="J28" s="298"/>
      <c r="K28" s="192"/>
      <c r="L28" s="192"/>
      <c r="M28" s="319">
        <f>SUM(M26:M27)</f>
        <v>0</v>
      </c>
      <c r="N28" s="298"/>
      <c r="O28" s="298"/>
      <c r="P28" s="298"/>
    </row>
    <row r="31" spans="1:19" ht="15.75" x14ac:dyDescent="0.25">
      <c r="A31" s="539" t="s">
        <v>1107</v>
      </c>
      <c r="B31" s="540"/>
      <c r="C31" s="540"/>
      <c r="D31" s="540"/>
      <c r="E31" s="540"/>
      <c r="F31" s="540"/>
      <c r="G31" s="540"/>
      <c r="H31" s="540"/>
      <c r="I31" s="540"/>
      <c r="J31" s="540"/>
      <c r="K31" s="540"/>
      <c r="L31" s="540"/>
      <c r="M31" s="540"/>
      <c r="N31" s="540"/>
      <c r="O31" s="540"/>
      <c r="P31" s="540"/>
    </row>
    <row r="32" spans="1:19" ht="12.75" customHeight="1" x14ac:dyDescent="0.25">
      <c r="A32" s="541" t="s">
        <v>862</v>
      </c>
      <c r="B32" s="542"/>
      <c r="C32" s="545" t="s">
        <v>863</v>
      </c>
      <c r="D32" s="546"/>
      <c r="E32" s="547"/>
      <c r="F32" s="545" t="s">
        <v>864</v>
      </c>
      <c r="G32" s="547"/>
      <c r="H32" s="545" t="s">
        <v>865</v>
      </c>
      <c r="I32" s="546"/>
      <c r="J32" s="546"/>
      <c r="K32" s="546"/>
      <c r="L32" s="551" t="s">
        <v>866</v>
      </c>
      <c r="M32" s="525" t="s">
        <v>867</v>
      </c>
      <c r="N32" s="525"/>
      <c r="O32" s="525" t="s">
        <v>868</v>
      </c>
      <c r="P32" s="525"/>
    </row>
    <row r="33" spans="1:16" ht="12.75" customHeight="1" x14ac:dyDescent="0.25">
      <c r="A33" s="541"/>
      <c r="B33" s="542"/>
      <c r="C33" s="545"/>
      <c r="D33" s="546"/>
      <c r="E33" s="547"/>
      <c r="F33" s="545"/>
      <c r="G33" s="547"/>
      <c r="H33" s="545"/>
      <c r="I33" s="546"/>
      <c r="J33" s="546"/>
      <c r="K33" s="546"/>
      <c r="L33" s="551"/>
      <c r="M33" s="525"/>
      <c r="N33" s="525"/>
      <c r="O33" s="525"/>
      <c r="P33" s="525"/>
    </row>
    <row r="34" spans="1:16" ht="12.75" customHeight="1" x14ac:dyDescent="0.25">
      <c r="A34" s="541"/>
      <c r="B34" s="542"/>
      <c r="C34" s="545"/>
      <c r="D34" s="546"/>
      <c r="E34" s="547"/>
      <c r="F34" s="545"/>
      <c r="G34" s="547"/>
      <c r="H34" s="545"/>
      <c r="I34" s="546"/>
      <c r="J34" s="546"/>
      <c r="K34" s="546"/>
      <c r="L34" s="551"/>
      <c r="M34" s="525"/>
      <c r="N34" s="525"/>
      <c r="O34" s="525"/>
      <c r="P34" s="525"/>
    </row>
    <row r="35" spans="1:16" ht="12.75" customHeight="1" x14ac:dyDescent="0.25">
      <c r="A35" s="541"/>
      <c r="B35" s="542"/>
      <c r="C35" s="545"/>
      <c r="D35" s="546"/>
      <c r="E35" s="547"/>
      <c r="F35" s="545"/>
      <c r="G35" s="547"/>
      <c r="H35" s="545"/>
      <c r="I35" s="546"/>
      <c r="J35" s="546"/>
      <c r="K35" s="546"/>
      <c r="L35" s="551"/>
      <c r="M35" s="525"/>
      <c r="N35" s="525"/>
      <c r="O35" s="525"/>
      <c r="P35" s="525"/>
    </row>
    <row r="36" spans="1:16" ht="12.75" customHeight="1" x14ac:dyDescent="0.25">
      <c r="A36" s="541"/>
      <c r="B36" s="542"/>
      <c r="C36" s="545"/>
      <c r="D36" s="546"/>
      <c r="E36" s="547"/>
      <c r="F36" s="545"/>
      <c r="G36" s="547"/>
      <c r="H36" s="545"/>
      <c r="I36" s="546"/>
      <c r="J36" s="546"/>
      <c r="K36" s="546"/>
      <c r="L36" s="551"/>
      <c r="M36" s="525"/>
      <c r="N36" s="525"/>
      <c r="O36" s="525"/>
      <c r="P36" s="525"/>
    </row>
    <row r="37" spans="1:16" ht="12.75" customHeight="1" x14ac:dyDescent="0.25">
      <c r="A37" s="541"/>
      <c r="B37" s="542"/>
      <c r="C37" s="545"/>
      <c r="D37" s="546"/>
      <c r="E37" s="547"/>
      <c r="F37" s="545"/>
      <c r="G37" s="547"/>
      <c r="H37" s="545"/>
      <c r="I37" s="546"/>
      <c r="J37" s="546"/>
      <c r="K37" s="546"/>
      <c r="L37" s="551"/>
      <c r="M37" s="525"/>
      <c r="N37" s="525"/>
      <c r="O37" s="525"/>
      <c r="P37" s="525"/>
    </row>
    <row r="38" spans="1:16" ht="12.75" customHeight="1" x14ac:dyDescent="0.25">
      <c r="A38" s="541"/>
      <c r="B38" s="542"/>
      <c r="C38" s="545"/>
      <c r="D38" s="546"/>
      <c r="E38" s="547"/>
      <c r="F38" s="545"/>
      <c r="G38" s="547"/>
      <c r="H38" s="545"/>
      <c r="I38" s="546"/>
      <c r="J38" s="546"/>
      <c r="K38" s="546"/>
      <c r="L38" s="551"/>
      <c r="M38" s="525"/>
      <c r="N38" s="525"/>
      <c r="O38" s="525"/>
      <c r="P38" s="525"/>
    </row>
    <row r="39" spans="1:16" ht="62.25" customHeight="1" x14ac:dyDescent="0.25">
      <c r="A39" s="543"/>
      <c r="B39" s="544"/>
      <c r="C39" s="548"/>
      <c r="D39" s="549"/>
      <c r="E39" s="550"/>
      <c r="F39" s="548"/>
      <c r="G39" s="550"/>
      <c r="H39" s="548"/>
      <c r="I39" s="549"/>
      <c r="J39" s="549"/>
      <c r="K39" s="549"/>
      <c r="L39" s="551"/>
      <c r="M39" s="525"/>
      <c r="N39" s="525"/>
      <c r="O39" s="525"/>
      <c r="P39" s="525"/>
    </row>
    <row r="40" spans="1:16" ht="15.75" x14ac:dyDescent="0.25">
      <c r="A40" s="526">
        <v>-1</v>
      </c>
      <c r="B40" s="527"/>
      <c r="C40" s="526">
        <v>-2</v>
      </c>
      <c r="D40" s="528"/>
      <c r="E40" s="527"/>
      <c r="F40" s="526">
        <v>-3</v>
      </c>
      <c r="G40" s="527"/>
      <c r="H40" s="526">
        <v>-4</v>
      </c>
      <c r="I40" s="528"/>
      <c r="J40" s="528"/>
      <c r="K40" s="528"/>
      <c r="L40" s="168">
        <v>-5</v>
      </c>
      <c r="M40" s="529">
        <v>-6</v>
      </c>
      <c r="N40" s="529"/>
      <c r="O40" s="529">
        <v>-7</v>
      </c>
      <c r="P40" s="529"/>
    </row>
    <row r="41" spans="1:16" ht="15.75" x14ac:dyDescent="0.25">
      <c r="A41" s="298"/>
      <c r="B41" s="320"/>
      <c r="C41" s="320"/>
      <c r="D41" s="298"/>
      <c r="E41" s="298"/>
      <c r="F41" s="320"/>
      <c r="G41" s="298"/>
      <c r="H41" s="298"/>
      <c r="I41" s="320"/>
      <c r="J41" s="298"/>
      <c r="K41" s="320"/>
      <c r="L41" s="169"/>
      <c r="M41" s="320"/>
      <c r="N41" s="298"/>
      <c r="O41" s="320"/>
      <c r="P41" s="298"/>
    </row>
    <row r="42" spans="1:16" ht="15.75" x14ac:dyDescent="0.25">
      <c r="A42" s="298"/>
      <c r="B42" s="320"/>
      <c r="C42" s="320"/>
      <c r="D42" s="298"/>
      <c r="E42" s="298"/>
      <c r="F42" s="320"/>
      <c r="G42" s="298"/>
      <c r="H42" s="298"/>
      <c r="I42" s="320"/>
      <c r="J42" s="298"/>
      <c r="K42" s="320"/>
      <c r="L42" s="169"/>
      <c r="M42" s="320"/>
      <c r="N42" s="298"/>
      <c r="O42" s="320"/>
      <c r="P42" s="298"/>
    </row>
    <row r="43" spans="1:16" ht="15.75" x14ac:dyDescent="0.25">
      <c r="A43" s="298"/>
      <c r="B43" s="321">
        <f>SUM(B41:B42)</f>
        <v>0</v>
      </c>
      <c r="C43" s="321">
        <f>SUM(C41:C42)</f>
        <v>0</v>
      </c>
      <c r="D43" s="298"/>
      <c r="E43" s="298"/>
      <c r="F43" s="321">
        <f>SUM(F41:F42)</f>
        <v>0</v>
      </c>
      <c r="G43" s="298"/>
      <c r="H43" s="298"/>
      <c r="I43" s="321">
        <f>SUM(I41:I42)</f>
        <v>0</v>
      </c>
      <c r="J43" s="298"/>
      <c r="K43" s="320"/>
      <c r="L43" s="169"/>
      <c r="M43" s="321">
        <f>SUM(M41:M42)</f>
        <v>0</v>
      </c>
      <c r="N43" s="298"/>
      <c r="O43" s="321">
        <f>SUM(O41:O42)</f>
        <v>0</v>
      </c>
      <c r="P43" s="298"/>
    </row>
    <row r="45" spans="1:16" x14ac:dyDescent="0.25">
      <c r="A45" s="524"/>
      <c r="B45" s="524"/>
      <c r="C45" s="524"/>
      <c r="D45" s="524"/>
      <c r="E45" s="524"/>
      <c r="F45" s="524"/>
      <c r="G45" s="524"/>
      <c r="H45" s="524"/>
      <c r="I45" s="524"/>
      <c r="J45" s="524"/>
      <c r="K45" s="524"/>
      <c r="L45" s="524"/>
      <c r="M45" s="524"/>
      <c r="N45" s="524"/>
      <c r="O45" s="524"/>
      <c r="P45" s="524"/>
    </row>
    <row r="62" spans="1:27" ht="13.15" customHeight="1" x14ac:dyDescent="0.25">
      <c r="A62" s="224" t="s">
        <v>869</v>
      </c>
      <c r="B62" s="224"/>
      <c r="C62" s="224"/>
      <c r="D62" s="224"/>
      <c r="E62" s="224"/>
      <c r="F62" s="224"/>
      <c r="G62" s="224"/>
      <c r="H62" s="224"/>
      <c r="I62" s="224"/>
      <c r="J62" s="224"/>
      <c r="K62" s="224"/>
      <c r="L62" s="224"/>
      <c r="M62" s="224"/>
      <c r="N62" s="224"/>
      <c r="O62" s="224"/>
      <c r="P62" s="224"/>
      <c r="Q62" s="225"/>
      <c r="R62" s="225"/>
      <c r="S62" s="225"/>
      <c r="T62" s="225"/>
      <c r="U62" s="225"/>
      <c r="V62" s="225"/>
      <c r="W62" s="225"/>
      <c r="X62" s="225"/>
      <c r="Y62" s="225"/>
      <c r="Z62" s="225"/>
      <c r="AA62" s="225"/>
    </row>
    <row r="63" spans="1:27" ht="15.75" x14ac:dyDescent="0.25">
      <c r="A63" s="226"/>
      <c r="B63" s="226"/>
      <c r="C63" s="226"/>
      <c r="D63" s="227"/>
      <c r="E63" s="227"/>
      <c r="F63" s="227"/>
      <c r="G63" s="228"/>
      <c r="H63" s="227"/>
      <c r="I63" s="228"/>
      <c r="J63" s="226"/>
      <c r="K63" s="226"/>
      <c r="L63" s="226"/>
      <c r="M63" s="228"/>
      <c r="N63" s="228"/>
      <c r="O63" s="227"/>
      <c r="P63" s="227"/>
      <c r="Q63" s="225"/>
      <c r="R63" s="225"/>
      <c r="S63" s="225"/>
      <c r="T63" s="225"/>
      <c r="U63" s="225"/>
      <c r="V63" s="225"/>
      <c r="W63" s="225"/>
      <c r="X63" s="225"/>
      <c r="Y63" s="225"/>
      <c r="Z63" s="225"/>
      <c r="AA63" s="225"/>
    </row>
    <row r="64" spans="1:27" x14ac:dyDescent="0.25">
      <c r="A64" s="229"/>
      <c r="B64" s="229"/>
      <c r="C64" s="229"/>
      <c r="D64" s="229"/>
      <c r="E64" s="229"/>
      <c r="F64" s="229"/>
      <c r="G64" s="229"/>
      <c r="H64" s="229"/>
      <c r="I64" s="229"/>
      <c r="J64" s="229"/>
      <c r="K64" s="229"/>
      <c r="L64" s="229"/>
      <c r="M64" s="229"/>
      <c r="N64" s="229"/>
      <c r="O64" s="229"/>
      <c r="P64" s="229"/>
      <c r="Q64" s="229"/>
      <c r="R64" s="229"/>
      <c r="S64" s="229"/>
      <c r="T64" s="230"/>
      <c r="U64" s="229"/>
      <c r="V64" s="229"/>
      <c r="W64" s="231"/>
      <c r="X64" s="231"/>
      <c r="Y64" s="231"/>
      <c r="Z64" s="231"/>
      <c r="AA64" s="231"/>
    </row>
    <row r="65" spans="1:27" x14ac:dyDescent="0.25">
      <c r="A65" s="232"/>
      <c r="B65" s="232"/>
      <c r="C65" s="232"/>
      <c r="D65" s="231"/>
      <c r="E65" s="231"/>
      <c r="F65" s="231"/>
      <c r="G65" s="231"/>
      <c r="H65" s="231"/>
      <c r="I65" s="232"/>
      <c r="J65" s="232"/>
      <c r="K65" s="232"/>
      <c r="L65" s="232"/>
      <c r="M65" s="231"/>
      <c r="N65" s="231"/>
      <c r="O65" s="231"/>
      <c r="P65" s="231"/>
      <c r="Q65" s="231"/>
      <c r="R65" s="231"/>
      <c r="S65" s="231"/>
      <c r="T65" s="230"/>
      <c r="U65" s="231"/>
      <c r="V65" s="231"/>
      <c r="W65" s="231"/>
      <c r="X65" s="231"/>
      <c r="Y65" s="231"/>
      <c r="Z65" s="231"/>
      <c r="AA65" s="231"/>
    </row>
    <row r="66" spans="1:27" x14ac:dyDescent="0.25">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row>
    <row r="67" spans="1:27" x14ac:dyDescent="0.25">
      <c r="A67" s="234"/>
      <c r="B67" s="234"/>
      <c r="C67" s="234"/>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row>
    <row r="68" spans="1:27" x14ac:dyDescent="0.25">
      <c r="A68" s="235"/>
      <c r="B68" s="235"/>
      <c r="C68" s="235"/>
      <c r="D68" s="235"/>
      <c r="E68" s="235"/>
      <c r="F68" s="235"/>
      <c r="G68" s="235"/>
      <c r="H68" s="235"/>
      <c r="I68" s="235"/>
      <c r="J68" s="235"/>
      <c r="K68" s="231"/>
      <c r="L68" s="231"/>
      <c r="M68" s="231"/>
      <c r="N68" s="231"/>
      <c r="O68" s="235"/>
      <c r="P68" s="235"/>
      <c r="Q68" s="235"/>
      <c r="R68" s="235"/>
      <c r="S68" s="235"/>
      <c r="T68" s="235"/>
      <c r="U68" s="235"/>
      <c r="V68" s="235"/>
      <c r="W68" s="235"/>
      <c r="X68" s="235"/>
      <c r="Y68" s="235"/>
      <c r="Z68" s="235"/>
      <c r="AA68" s="235"/>
    </row>
    <row r="69" spans="1:27" x14ac:dyDescent="0.25">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row>
    <row r="70" spans="1:27" x14ac:dyDescent="0.2">
      <c r="A70" s="225"/>
      <c r="B70" s="225"/>
      <c r="C70" s="225"/>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row>
    <row r="71" spans="1:27" x14ac:dyDescent="0.25">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row>
    <row r="72" spans="1:27" x14ac:dyDescent="0.25">
      <c r="A72" s="230"/>
      <c r="B72" s="238"/>
      <c r="C72" s="231"/>
      <c r="D72" s="231"/>
      <c r="E72" s="238"/>
      <c r="F72" s="231"/>
      <c r="G72" s="231"/>
      <c r="H72" s="239"/>
      <c r="I72" s="239"/>
      <c r="J72" s="231"/>
      <c r="K72" s="231"/>
      <c r="L72" s="231"/>
      <c r="M72" s="231"/>
      <c r="N72" s="231"/>
      <c r="O72" s="231"/>
      <c r="P72" s="231"/>
      <c r="Q72" s="231"/>
      <c r="R72" s="239"/>
      <c r="S72" s="239"/>
      <c r="T72" s="230"/>
      <c r="U72" s="230"/>
      <c r="V72" s="231"/>
      <c r="W72" s="231"/>
      <c r="X72" s="230"/>
      <c r="Y72" s="239"/>
      <c r="Z72" s="239"/>
      <c r="AA72" s="230"/>
    </row>
    <row r="73" spans="1:27" x14ac:dyDescent="0.2">
      <c r="A73" s="240"/>
      <c r="B73" s="241"/>
      <c r="C73" s="242"/>
      <c r="D73" s="242"/>
      <c r="E73" s="241"/>
      <c r="F73" s="242"/>
      <c r="G73" s="242"/>
      <c r="H73" s="242"/>
      <c r="I73" s="242"/>
      <c r="J73" s="242"/>
      <c r="K73" s="242"/>
      <c r="L73" s="242"/>
      <c r="M73" s="242"/>
      <c r="N73" s="242"/>
      <c r="O73" s="242"/>
      <c r="P73" s="242"/>
      <c r="Q73" s="242"/>
      <c r="R73" s="242"/>
      <c r="S73" s="242"/>
      <c r="T73" s="241"/>
      <c r="U73" s="241"/>
      <c r="V73" s="242"/>
      <c r="W73" s="242"/>
      <c r="X73" s="241"/>
      <c r="Y73" s="242"/>
      <c r="Z73" s="242"/>
      <c r="AA73" s="241"/>
    </row>
    <row r="74" spans="1:27" x14ac:dyDescent="0.25">
      <c r="A74" s="230"/>
      <c r="B74" s="238"/>
      <c r="C74" s="231"/>
      <c r="D74" s="231"/>
      <c r="E74" s="230"/>
      <c r="F74" s="231"/>
      <c r="G74" s="231"/>
      <c r="H74" s="231"/>
      <c r="I74" s="231"/>
      <c r="J74" s="231"/>
      <c r="K74" s="231"/>
      <c r="L74" s="231"/>
      <c r="M74" s="231"/>
      <c r="N74" s="231"/>
      <c r="O74" s="231"/>
      <c r="P74" s="231"/>
      <c r="Q74" s="231"/>
      <c r="R74" s="231"/>
      <c r="S74" s="231"/>
      <c r="T74" s="230"/>
      <c r="U74" s="230"/>
      <c r="V74" s="231"/>
      <c r="W74" s="231"/>
      <c r="X74" s="230"/>
      <c r="Y74" s="231"/>
      <c r="Z74" s="231"/>
      <c r="AA74" s="230"/>
    </row>
    <row r="75" spans="1:27" x14ac:dyDescent="0.25">
      <c r="A75" s="230"/>
      <c r="B75" s="238"/>
      <c r="C75" s="231"/>
      <c r="D75" s="231"/>
      <c r="E75" s="230"/>
      <c r="F75" s="231"/>
      <c r="G75" s="231"/>
      <c r="H75" s="231"/>
      <c r="I75" s="231"/>
      <c r="J75" s="231"/>
      <c r="K75" s="231"/>
      <c r="L75" s="231"/>
      <c r="M75" s="231"/>
      <c r="N75" s="231"/>
      <c r="O75" s="231"/>
      <c r="P75" s="231"/>
      <c r="Q75" s="231"/>
      <c r="R75" s="231"/>
      <c r="S75" s="231"/>
      <c r="T75" s="230"/>
      <c r="U75" s="230"/>
      <c r="V75" s="231"/>
      <c r="W75" s="231"/>
      <c r="X75" s="230"/>
      <c r="Y75" s="231"/>
      <c r="Z75" s="231"/>
      <c r="AA75" s="230"/>
    </row>
    <row r="76" spans="1:27" x14ac:dyDescent="0.2">
      <c r="A76" s="240"/>
      <c r="B76" s="238"/>
      <c r="C76" s="236"/>
      <c r="D76" s="236"/>
      <c r="E76" s="240"/>
      <c r="F76" s="236"/>
      <c r="G76" s="236"/>
      <c r="H76" s="236"/>
      <c r="I76" s="236"/>
      <c r="J76" s="236"/>
      <c r="K76" s="236"/>
      <c r="L76" s="236"/>
      <c r="M76" s="236"/>
      <c r="N76" s="236"/>
      <c r="O76" s="236"/>
      <c r="P76" s="236"/>
      <c r="Q76" s="236"/>
      <c r="R76" s="236"/>
      <c r="S76" s="236"/>
      <c r="T76" s="240"/>
      <c r="U76" s="240"/>
      <c r="V76" s="236"/>
      <c r="W76" s="236"/>
      <c r="X76" s="240"/>
      <c r="Y76" s="236"/>
      <c r="Z76" s="236"/>
      <c r="AA76" s="240"/>
    </row>
  </sheetData>
  <mergeCells count="50">
    <mergeCell ref="A10:J10"/>
    <mergeCell ref="A1:P1"/>
    <mergeCell ref="A2:P2"/>
    <mergeCell ref="A3:J3"/>
    <mergeCell ref="O3:P3"/>
    <mergeCell ref="A4:J4"/>
    <mergeCell ref="A5:J5"/>
    <mergeCell ref="A6:J6"/>
    <mergeCell ref="A7:J7"/>
    <mergeCell ref="A8:J8"/>
    <mergeCell ref="A9:J9"/>
    <mergeCell ref="O9:P9"/>
    <mergeCell ref="A11:J11"/>
    <mergeCell ref="A12:J12"/>
    <mergeCell ref="A13:J13"/>
    <mergeCell ref="A14:P14"/>
    <mergeCell ref="A15:N15"/>
    <mergeCell ref="O15:P15"/>
    <mergeCell ref="A25:D25"/>
    <mergeCell ref="E25:I25"/>
    <mergeCell ref="J25:P25"/>
    <mergeCell ref="A16:N16"/>
    <mergeCell ref="O16:P16"/>
    <mergeCell ref="A17:N17"/>
    <mergeCell ref="O17:P17"/>
    <mergeCell ref="A18:N18"/>
    <mergeCell ref="O18:P18"/>
    <mergeCell ref="A19:N19"/>
    <mergeCell ref="O19:P19"/>
    <mergeCell ref="A20:N20"/>
    <mergeCell ref="O20:P20"/>
    <mergeCell ref="A24:P24"/>
    <mergeCell ref="A26:D26"/>
    <mergeCell ref="A27:D27"/>
    <mergeCell ref="A28:D28"/>
    <mergeCell ref="A31:P31"/>
    <mergeCell ref="A32:B39"/>
    <mergeCell ref="C32:E39"/>
    <mergeCell ref="F32:G39"/>
    <mergeCell ref="H32:K39"/>
    <mergeCell ref="L32:L39"/>
    <mergeCell ref="M32:N39"/>
    <mergeCell ref="A45:P45"/>
    <mergeCell ref="O32:P39"/>
    <mergeCell ref="A40:B40"/>
    <mergeCell ref="C40:E40"/>
    <mergeCell ref="F40:G40"/>
    <mergeCell ref="H40:K40"/>
    <mergeCell ref="M40:N40"/>
    <mergeCell ref="O40:P40"/>
  </mergeCells>
  <pageMargins left="0.7" right="0.7" top="0.75" bottom="0.75" header="0.3" footer="0.3"/>
  <pageSetup paperSize="9" scale="6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DFB5-0C85-4F09-92D3-3399C4F12BA2}">
  <dimension ref="A1:AB81"/>
  <sheetViews>
    <sheetView view="pageBreakPreview" topLeftCell="A81" zoomScale="86" zoomScaleSheetLayoutView="86" workbookViewId="0">
      <selection activeCell="H98" sqref="H98"/>
    </sheetView>
  </sheetViews>
  <sheetFormatPr defaultColWidth="8.85546875" defaultRowHeight="12.75" x14ac:dyDescent="0.25"/>
  <cols>
    <col min="1" max="1" width="5.42578125" style="166" customWidth="1"/>
    <col min="2" max="2" width="15.5703125" style="166" customWidth="1"/>
    <col min="3" max="3" width="12.42578125" style="166" customWidth="1"/>
    <col min="4" max="4" width="15.28515625" style="166" customWidth="1"/>
    <col min="5" max="5" width="10.7109375" style="166" customWidth="1"/>
    <col min="6" max="6" width="11.140625" style="166" customWidth="1"/>
    <col min="7" max="7" width="15.85546875" style="166" customWidth="1"/>
    <col min="8" max="8" width="15.28515625" style="166" customWidth="1"/>
    <col min="9" max="9" width="11.28515625" style="166" customWidth="1"/>
    <col min="10" max="10" width="12" style="166" customWidth="1"/>
    <col min="11" max="11" width="15.140625" style="166" customWidth="1"/>
    <col min="12" max="12" width="15.5703125" style="166" customWidth="1"/>
    <col min="13" max="13" width="9" style="166" customWidth="1"/>
    <col min="14" max="14" width="6.42578125" style="166" customWidth="1"/>
    <col min="15" max="16" width="3.42578125" style="166" customWidth="1"/>
    <col min="17" max="17" width="5" style="166" customWidth="1"/>
    <col min="18" max="18" width="7" style="166" customWidth="1"/>
    <col min="19" max="19" width="5.140625" style="166" customWidth="1"/>
    <col min="20" max="20" width="6" style="166" customWidth="1"/>
    <col min="21" max="21" width="5.42578125" style="166" customWidth="1"/>
    <col min="22" max="22" width="6.28515625" style="166" customWidth="1"/>
    <col min="23" max="23" width="3.7109375" style="166" customWidth="1"/>
    <col min="24" max="24" width="1.7109375" style="166" customWidth="1"/>
    <col min="25" max="25" width="3.140625" style="166" customWidth="1"/>
    <col min="26" max="26" width="4.28515625" style="166" customWidth="1"/>
    <col min="27" max="27" width="7.7109375" style="166" customWidth="1"/>
    <col min="28" max="28" width="3.7109375" style="166" hidden="1" customWidth="1"/>
    <col min="29" max="16384" width="8.85546875" style="166"/>
  </cols>
  <sheetData>
    <row r="1" spans="1:12" ht="32.25" customHeight="1" x14ac:dyDescent="0.25">
      <c r="A1" s="627" t="s">
        <v>1108</v>
      </c>
      <c r="B1" s="628"/>
      <c r="C1" s="628"/>
      <c r="D1" s="628"/>
      <c r="E1" s="628"/>
      <c r="F1" s="628"/>
      <c r="G1" s="628"/>
      <c r="H1" s="628"/>
      <c r="I1" s="628"/>
      <c r="J1" s="628"/>
      <c r="K1" s="628"/>
      <c r="L1" s="629"/>
    </row>
    <row r="2" spans="1:12" ht="15.75" x14ac:dyDescent="0.25">
      <c r="A2" s="630" t="s">
        <v>1062</v>
      </c>
      <c r="B2" s="631"/>
      <c r="C2" s="636" t="s">
        <v>1063</v>
      </c>
      <c r="D2" s="636" t="s">
        <v>1064</v>
      </c>
      <c r="E2" s="555" t="s">
        <v>1065</v>
      </c>
      <c r="F2" s="557"/>
      <c r="G2" s="560" t="s">
        <v>1066</v>
      </c>
      <c r="H2" s="639"/>
      <c r="I2" s="555" t="s">
        <v>1067</v>
      </c>
      <c r="J2" s="556"/>
      <c r="K2" s="556"/>
      <c r="L2" s="557"/>
    </row>
    <row r="3" spans="1:12" x14ac:dyDescent="0.25">
      <c r="A3" s="632"/>
      <c r="B3" s="633"/>
      <c r="C3" s="637"/>
      <c r="D3" s="637"/>
      <c r="E3" s="619" t="s">
        <v>1068</v>
      </c>
      <c r="F3" s="619" t="s">
        <v>1069</v>
      </c>
      <c r="G3" s="619" t="s">
        <v>1070</v>
      </c>
      <c r="H3" s="619" t="s">
        <v>1071</v>
      </c>
      <c r="I3" s="564" t="s">
        <v>1072</v>
      </c>
      <c r="J3" s="622"/>
      <c r="K3" s="619" t="s">
        <v>1073</v>
      </c>
      <c r="L3" s="619" t="s">
        <v>1074</v>
      </c>
    </row>
    <row r="4" spans="1:12" x14ac:dyDescent="0.25">
      <c r="A4" s="632"/>
      <c r="B4" s="633"/>
      <c r="C4" s="637"/>
      <c r="D4" s="637"/>
      <c r="E4" s="620"/>
      <c r="F4" s="620"/>
      <c r="G4" s="620"/>
      <c r="H4" s="620"/>
      <c r="I4" s="623"/>
      <c r="J4" s="624"/>
      <c r="K4" s="620"/>
      <c r="L4" s="620"/>
    </row>
    <row r="5" spans="1:12" x14ac:dyDescent="0.25">
      <c r="A5" s="632"/>
      <c r="B5" s="633"/>
      <c r="C5" s="637"/>
      <c r="D5" s="637"/>
      <c r="E5" s="620"/>
      <c r="F5" s="620"/>
      <c r="G5" s="620"/>
      <c r="H5" s="620"/>
      <c r="I5" s="623"/>
      <c r="J5" s="624"/>
      <c r="K5" s="620"/>
      <c r="L5" s="620"/>
    </row>
    <row r="6" spans="1:12" x14ac:dyDescent="0.25">
      <c r="A6" s="632"/>
      <c r="B6" s="633"/>
      <c r="C6" s="637"/>
      <c r="D6" s="637"/>
      <c r="E6" s="620"/>
      <c r="F6" s="620"/>
      <c r="G6" s="620"/>
      <c r="H6" s="620"/>
      <c r="I6" s="623"/>
      <c r="J6" s="624"/>
      <c r="K6" s="620"/>
      <c r="L6" s="620"/>
    </row>
    <row r="7" spans="1:12" x14ac:dyDescent="0.25">
      <c r="A7" s="632"/>
      <c r="B7" s="633"/>
      <c r="C7" s="637"/>
      <c r="D7" s="637"/>
      <c r="E7" s="620"/>
      <c r="F7" s="620"/>
      <c r="G7" s="620"/>
      <c r="H7" s="620"/>
      <c r="I7" s="623"/>
      <c r="J7" s="624"/>
      <c r="K7" s="620"/>
      <c r="L7" s="620"/>
    </row>
    <row r="8" spans="1:12" x14ac:dyDescent="0.25">
      <c r="A8" s="634"/>
      <c r="B8" s="635"/>
      <c r="C8" s="638"/>
      <c r="D8" s="638"/>
      <c r="E8" s="621"/>
      <c r="F8" s="621"/>
      <c r="G8" s="621"/>
      <c r="H8" s="621"/>
      <c r="I8" s="625"/>
      <c r="J8" s="626"/>
      <c r="K8" s="621"/>
      <c r="L8" s="621"/>
    </row>
    <row r="9" spans="1:12" ht="15.75" x14ac:dyDescent="0.25">
      <c r="A9" s="529">
        <v>-1</v>
      </c>
      <c r="B9" s="529"/>
      <c r="C9" s="265">
        <v>-2</v>
      </c>
      <c r="D9" s="265">
        <v>-3</v>
      </c>
      <c r="E9" s="265">
        <v>-4</v>
      </c>
      <c r="F9" s="265">
        <v>-5</v>
      </c>
      <c r="G9" s="265">
        <v>-6</v>
      </c>
      <c r="H9" s="265">
        <v>-7</v>
      </c>
      <c r="I9" s="529">
        <v>-8</v>
      </c>
      <c r="J9" s="529"/>
      <c r="K9" s="265">
        <v>-9</v>
      </c>
      <c r="L9" s="265">
        <v>-10</v>
      </c>
    </row>
    <row r="10" spans="1:12" ht="15.75" x14ac:dyDescent="0.25">
      <c r="A10" s="529"/>
      <c r="B10" s="529"/>
      <c r="C10" s="265"/>
      <c r="D10" s="265"/>
      <c r="E10" s="265"/>
      <c r="F10" s="265"/>
      <c r="G10" s="265"/>
      <c r="H10" s="265"/>
      <c r="I10" s="529"/>
      <c r="J10" s="529"/>
      <c r="K10" s="265"/>
      <c r="L10" s="265"/>
    </row>
    <row r="11" spans="1:12" ht="15.75" x14ac:dyDescent="0.25">
      <c r="A11" s="529"/>
      <c r="B11" s="529"/>
      <c r="C11" s="265"/>
      <c r="D11" s="265"/>
      <c r="E11" s="265"/>
      <c r="F11" s="265"/>
      <c r="G11" s="265"/>
      <c r="H11" s="265"/>
      <c r="I11" s="529"/>
      <c r="J11" s="529"/>
      <c r="K11" s="265"/>
      <c r="L11" s="265"/>
    </row>
    <row r="12" spans="1:12" ht="36" customHeight="1" x14ac:dyDescent="0.25">
      <c r="A12" s="604" t="s">
        <v>1109</v>
      </c>
      <c r="B12" s="581"/>
      <c r="C12" s="581"/>
      <c r="D12" s="581"/>
      <c r="E12" s="581"/>
      <c r="F12" s="581"/>
      <c r="G12" s="581"/>
      <c r="H12" s="581"/>
      <c r="I12" s="581"/>
      <c r="J12" s="581"/>
      <c r="K12" s="581"/>
      <c r="L12" s="581"/>
    </row>
    <row r="13" spans="1:12" ht="19.899999999999999" customHeight="1" x14ac:dyDescent="0.25">
      <c r="A13" s="617" t="s">
        <v>1029</v>
      </c>
      <c r="B13" s="618"/>
      <c r="C13" s="618"/>
      <c r="D13" s="618"/>
      <c r="E13" s="618"/>
      <c r="F13" s="618"/>
      <c r="G13" s="618"/>
      <c r="H13" s="618"/>
      <c r="I13" s="618"/>
      <c r="J13" s="618"/>
      <c r="K13" s="618"/>
      <c r="L13" s="618"/>
    </row>
    <row r="14" spans="1:12" ht="34.5" customHeight="1" x14ac:dyDescent="0.25">
      <c r="A14" s="551" t="s">
        <v>901</v>
      </c>
      <c r="B14" s="551"/>
      <c r="C14" s="551" t="s">
        <v>902</v>
      </c>
      <c r="D14" s="551"/>
      <c r="E14" s="551" t="s">
        <v>903</v>
      </c>
      <c r="F14" s="551"/>
      <c r="G14" s="551" t="s">
        <v>904</v>
      </c>
      <c r="H14" s="551"/>
      <c r="I14" s="592" t="s">
        <v>905</v>
      </c>
      <c r="J14" s="616"/>
      <c r="K14" s="551" t="s">
        <v>906</v>
      </c>
      <c r="L14" s="616"/>
    </row>
    <row r="15" spans="1:12" ht="1.9" hidden="1" customHeight="1" x14ac:dyDescent="0.25">
      <c r="A15" s="615"/>
      <c r="B15" s="615"/>
      <c r="C15" s="615"/>
      <c r="D15" s="615"/>
      <c r="E15" s="615"/>
      <c r="F15" s="615"/>
      <c r="G15" s="615"/>
      <c r="H15" s="615"/>
      <c r="I15" s="272"/>
      <c r="J15" s="149"/>
      <c r="K15" s="149"/>
      <c r="L15" s="149"/>
    </row>
    <row r="16" spans="1:12" ht="9.6" hidden="1" customHeight="1" x14ac:dyDescent="0.25">
      <c r="A16" s="613"/>
      <c r="B16" s="613"/>
      <c r="C16" s="613"/>
      <c r="D16" s="613"/>
      <c r="E16" s="614"/>
      <c r="F16" s="614"/>
      <c r="G16" s="614"/>
      <c r="H16" s="614"/>
      <c r="I16" s="272"/>
      <c r="J16" s="149"/>
      <c r="K16" s="149"/>
      <c r="L16" s="149"/>
    </row>
    <row r="17" spans="1:12" ht="9.6" hidden="1" customHeight="1" x14ac:dyDescent="0.25">
      <c r="A17" s="613"/>
      <c r="B17" s="613"/>
      <c r="C17" s="613"/>
      <c r="D17" s="613"/>
      <c r="E17" s="613"/>
      <c r="F17" s="613"/>
      <c r="G17" s="613"/>
      <c r="H17" s="613"/>
      <c r="I17" s="272"/>
      <c r="J17" s="149"/>
      <c r="K17" s="149"/>
      <c r="L17" s="149"/>
    </row>
    <row r="18" spans="1:12" ht="22.9" customHeight="1" x14ac:dyDescent="0.25">
      <c r="A18" s="529">
        <v>-1</v>
      </c>
      <c r="B18" s="529"/>
      <c r="C18" s="529">
        <v>-2</v>
      </c>
      <c r="D18" s="529"/>
      <c r="E18" s="529">
        <v>-3</v>
      </c>
      <c r="F18" s="529"/>
      <c r="G18" s="529">
        <v>-4</v>
      </c>
      <c r="H18" s="529"/>
      <c r="I18" s="529">
        <v>-5</v>
      </c>
      <c r="J18" s="529"/>
      <c r="K18" s="529">
        <v>-6</v>
      </c>
      <c r="L18" s="529"/>
    </row>
    <row r="19" spans="1:12" ht="22.9" customHeight="1" x14ac:dyDescent="0.25">
      <c r="A19" s="529"/>
      <c r="B19" s="529"/>
      <c r="C19" s="298"/>
      <c r="D19" s="168"/>
      <c r="E19" s="529"/>
      <c r="F19" s="529"/>
      <c r="G19" s="529"/>
      <c r="H19" s="529"/>
      <c r="I19" s="529"/>
      <c r="J19" s="529"/>
      <c r="K19" s="529"/>
      <c r="L19" s="529"/>
    </row>
    <row r="20" spans="1:12" ht="22.9" customHeight="1" x14ac:dyDescent="0.25">
      <c r="A20" s="529"/>
      <c r="B20" s="529"/>
      <c r="C20" s="298"/>
      <c r="D20" s="168"/>
      <c r="E20" s="529"/>
      <c r="F20" s="529"/>
      <c r="G20" s="529"/>
      <c r="H20" s="529"/>
      <c r="I20" s="529"/>
      <c r="J20" s="529"/>
      <c r="K20" s="529"/>
      <c r="L20" s="529"/>
    </row>
    <row r="21" spans="1:12" ht="22.9" customHeight="1" x14ac:dyDescent="0.25">
      <c r="A21" s="529"/>
      <c r="B21" s="529"/>
      <c r="C21" s="298"/>
      <c r="D21" s="322">
        <f>SUM(D19:D20)</f>
        <v>0</v>
      </c>
      <c r="E21" s="529"/>
      <c r="F21" s="529"/>
      <c r="G21" s="529"/>
      <c r="H21" s="529"/>
      <c r="I21" s="529"/>
      <c r="J21" s="529"/>
      <c r="K21" s="529"/>
      <c r="L21" s="529"/>
    </row>
    <row r="22" spans="1:12" ht="32.450000000000003" customHeight="1" x14ac:dyDescent="0.25">
      <c r="A22" s="539" t="s">
        <v>907</v>
      </c>
      <c r="B22" s="540"/>
      <c r="C22" s="540"/>
      <c r="D22" s="540"/>
      <c r="E22" s="540"/>
      <c r="F22" s="540"/>
      <c r="G22" s="540"/>
      <c r="H22" s="540"/>
      <c r="I22" s="540"/>
      <c r="J22" s="540"/>
      <c r="K22" s="540"/>
      <c r="L22" s="540"/>
    </row>
    <row r="23" spans="1:12" ht="64.900000000000006" customHeight="1" x14ac:dyDescent="0.25">
      <c r="A23" s="551" t="s">
        <v>908</v>
      </c>
      <c r="B23" s="551"/>
      <c r="C23" s="551" t="s">
        <v>902</v>
      </c>
      <c r="D23" s="551"/>
      <c r="E23" s="270" t="s">
        <v>909</v>
      </c>
      <c r="F23" s="266" t="s">
        <v>904</v>
      </c>
      <c r="G23" s="551" t="s">
        <v>905</v>
      </c>
      <c r="H23" s="551"/>
      <c r="I23" s="598" t="s">
        <v>910</v>
      </c>
      <c r="J23" s="598"/>
      <c r="K23" s="270" t="s">
        <v>911</v>
      </c>
      <c r="L23" s="212" t="s">
        <v>983</v>
      </c>
    </row>
    <row r="24" spans="1:12" ht="20.45" hidden="1" customHeight="1" x14ac:dyDescent="0.25">
      <c r="A24" s="615"/>
      <c r="B24" s="615"/>
      <c r="C24" s="615"/>
      <c r="D24" s="615"/>
      <c r="E24" s="615"/>
      <c r="F24" s="615"/>
      <c r="G24" s="615"/>
      <c r="H24" s="615"/>
      <c r="I24" s="213"/>
      <c r="J24" s="213"/>
      <c r="K24" s="213"/>
      <c r="L24" s="213"/>
    </row>
    <row r="25" spans="1:12" ht="9.6" hidden="1" customHeight="1" x14ac:dyDescent="0.25">
      <c r="A25" s="613"/>
      <c r="B25" s="613"/>
      <c r="C25" s="613"/>
      <c r="D25" s="613"/>
      <c r="E25" s="614"/>
      <c r="F25" s="614"/>
      <c r="G25" s="614"/>
      <c r="H25" s="614"/>
      <c r="I25" s="272"/>
      <c r="J25" s="272"/>
      <c r="K25" s="272"/>
      <c r="L25" s="272"/>
    </row>
    <row r="26" spans="1:12" ht="9.6" hidden="1" customHeight="1" x14ac:dyDescent="0.25">
      <c r="A26" s="613"/>
      <c r="B26" s="613"/>
      <c r="C26" s="613"/>
      <c r="D26" s="613"/>
      <c r="E26" s="613"/>
      <c r="F26" s="613"/>
      <c r="G26" s="613"/>
      <c r="H26" s="613"/>
      <c r="I26" s="272"/>
      <c r="J26" s="272"/>
      <c r="K26" s="272"/>
      <c r="L26" s="272"/>
    </row>
    <row r="27" spans="1:12" ht="21.75" customHeight="1" x14ac:dyDescent="0.25">
      <c r="A27" s="529">
        <v>-1</v>
      </c>
      <c r="B27" s="529"/>
      <c r="C27" s="529">
        <v>-2</v>
      </c>
      <c r="D27" s="529"/>
      <c r="E27" s="265">
        <v>-3</v>
      </c>
      <c r="F27" s="168">
        <v>-4</v>
      </c>
      <c r="G27" s="529">
        <v>-5</v>
      </c>
      <c r="H27" s="529"/>
      <c r="I27" s="529">
        <v>-6</v>
      </c>
      <c r="J27" s="529"/>
      <c r="K27" s="265">
        <v>-7</v>
      </c>
      <c r="L27" s="265">
        <v>-8</v>
      </c>
    </row>
    <row r="28" spans="1:12" ht="33" customHeight="1" x14ac:dyDescent="0.25">
      <c r="A28" s="529"/>
      <c r="B28" s="529"/>
      <c r="C28" s="298"/>
      <c r="D28" s="168"/>
      <c r="E28" s="265"/>
      <c r="F28" s="168"/>
      <c r="G28" s="529"/>
      <c r="H28" s="529"/>
      <c r="I28" s="529"/>
      <c r="J28" s="529"/>
      <c r="K28" s="265"/>
      <c r="L28" s="265"/>
    </row>
    <row r="29" spans="1:12" ht="34.5" customHeight="1" x14ac:dyDescent="0.25">
      <c r="A29" s="529"/>
      <c r="B29" s="529"/>
      <c r="C29" s="298"/>
      <c r="D29" s="168"/>
      <c r="E29" s="265"/>
      <c r="F29" s="168"/>
      <c r="G29" s="529"/>
      <c r="H29" s="529"/>
      <c r="I29" s="529"/>
      <c r="J29" s="529"/>
      <c r="K29" s="265"/>
      <c r="L29" s="265"/>
    </row>
    <row r="30" spans="1:12" ht="30" customHeight="1" x14ac:dyDescent="0.25">
      <c r="A30" s="529"/>
      <c r="B30" s="529"/>
      <c r="C30" s="298"/>
      <c r="D30" s="322">
        <f>SUM(D28:D29)</f>
        <v>0</v>
      </c>
      <c r="E30" s="265"/>
      <c r="F30" s="168"/>
      <c r="G30" s="529"/>
      <c r="H30" s="529"/>
      <c r="I30" s="529"/>
      <c r="J30" s="529"/>
      <c r="K30" s="265"/>
      <c r="L30" s="265"/>
    </row>
    <row r="31" spans="1:12" ht="35.25" customHeight="1" x14ac:dyDescent="0.25">
      <c r="A31" s="604" t="s">
        <v>1110</v>
      </c>
      <c r="B31" s="581"/>
      <c r="C31" s="581"/>
      <c r="D31" s="581"/>
      <c r="E31" s="581"/>
      <c r="F31" s="581"/>
      <c r="G31" s="581"/>
      <c r="H31" s="581"/>
      <c r="I31" s="581"/>
      <c r="J31" s="581"/>
      <c r="K31" s="581"/>
      <c r="L31" s="581"/>
    </row>
    <row r="32" spans="1:12" ht="33" customHeight="1" x14ac:dyDescent="0.25">
      <c r="A32" s="605" t="s">
        <v>912</v>
      </c>
      <c r="B32" s="607" t="s">
        <v>913</v>
      </c>
      <c r="C32" s="608"/>
      <c r="D32" s="607" t="s">
        <v>914</v>
      </c>
      <c r="E32" s="608"/>
      <c r="F32" s="607" t="s">
        <v>915</v>
      </c>
      <c r="G32" s="608"/>
      <c r="H32" s="611" t="s">
        <v>916</v>
      </c>
      <c r="I32" s="612"/>
      <c r="J32" s="612"/>
      <c r="K32" s="612"/>
      <c r="L32" s="612"/>
    </row>
    <row r="33" spans="1:12" ht="37.15" customHeight="1" x14ac:dyDescent="0.25">
      <c r="A33" s="606"/>
      <c r="B33" s="609"/>
      <c r="C33" s="610"/>
      <c r="D33" s="609"/>
      <c r="E33" s="610"/>
      <c r="F33" s="609"/>
      <c r="G33" s="610"/>
      <c r="H33" s="211" t="s">
        <v>917</v>
      </c>
      <c r="I33" s="600" t="s">
        <v>1030</v>
      </c>
      <c r="J33" s="601"/>
      <c r="K33" s="600" t="s">
        <v>918</v>
      </c>
      <c r="L33" s="601"/>
    </row>
    <row r="34" spans="1:12" ht="35.25" customHeight="1" x14ac:dyDescent="0.25">
      <c r="A34" s="214"/>
      <c r="B34" s="593"/>
      <c r="C34" s="593"/>
      <c r="D34" s="593"/>
      <c r="E34" s="593"/>
      <c r="F34" s="593"/>
      <c r="G34" s="593"/>
      <c r="H34" s="192"/>
      <c r="I34" s="593"/>
      <c r="J34" s="593"/>
      <c r="K34" s="602"/>
      <c r="L34" s="603"/>
    </row>
    <row r="35" spans="1:12" ht="39.75" customHeight="1" x14ac:dyDescent="0.25">
      <c r="A35" s="214"/>
      <c r="B35" s="593"/>
      <c r="C35" s="593"/>
      <c r="D35" s="593"/>
      <c r="E35" s="593"/>
      <c r="F35" s="593"/>
      <c r="G35" s="593"/>
      <c r="H35" s="192"/>
      <c r="I35" s="593"/>
      <c r="J35" s="593"/>
      <c r="K35" s="599"/>
      <c r="L35" s="599"/>
    </row>
    <row r="36" spans="1:12" ht="33.6" customHeight="1" x14ac:dyDescent="0.25">
      <c r="A36" s="539" t="s">
        <v>1111</v>
      </c>
      <c r="B36" s="540"/>
      <c r="C36" s="540"/>
      <c r="D36" s="540"/>
      <c r="E36" s="540"/>
      <c r="F36" s="540"/>
      <c r="G36" s="540"/>
      <c r="H36" s="540"/>
      <c r="I36" s="540"/>
      <c r="J36" s="540"/>
      <c r="K36" s="540"/>
      <c r="L36" s="540"/>
    </row>
    <row r="37" spans="1:12" ht="18.399999999999999" customHeight="1" x14ac:dyDescent="0.25">
      <c r="A37" s="525" t="s">
        <v>912</v>
      </c>
      <c r="B37" s="597" t="s">
        <v>913</v>
      </c>
      <c r="C37" s="597"/>
      <c r="D37" s="597" t="s">
        <v>919</v>
      </c>
      <c r="E37" s="597"/>
      <c r="F37" s="597" t="s">
        <v>920</v>
      </c>
      <c r="G37" s="597"/>
      <c r="H37" s="598" t="s">
        <v>1031</v>
      </c>
      <c r="I37" s="598"/>
      <c r="J37" s="598"/>
      <c r="K37" s="598"/>
      <c r="L37" s="598"/>
    </row>
    <row r="38" spans="1:12" ht="42.75" customHeight="1" x14ac:dyDescent="0.25">
      <c r="A38" s="525"/>
      <c r="B38" s="597"/>
      <c r="C38" s="597"/>
      <c r="D38" s="597"/>
      <c r="E38" s="597"/>
      <c r="F38" s="597"/>
      <c r="G38" s="597"/>
      <c r="H38" s="270" t="s">
        <v>917</v>
      </c>
      <c r="I38" s="551" t="s">
        <v>1032</v>
      </c>
      <c r="J38" s="551"/>
      <c r="K38" s="551" t="s">
        <v>918</v>
      </c>
      <c r="L38" s="551"/>
    </row>
    <row r="39" spans="1:12" ht="36.75" customHeight="1" x14ac:dyDescent="0.25">
      <c r="A39" s="215"/>
      <c r="B39" s="593"/>
      <c r="C39" s="593"/>
      <c r="D39" s="192"/>
      <c r="E39" s="298"/>
      <c r="F39" s="593"/>
      <c r="G39" s="593"/>
      <c r="H39" s="270"/>
      <c r="I39" s="551"/>
      <c r="J39" s="551"/>
      <c r="K39" s="551"/>
      <c r="L39" s="551"/>
    </row>
    <row r="40" spans="1:12" ht="34.5" customHeight="1" x14ac:dyDescent="0.25">
      <c r="A40" s="215"/>
      <c r="B40" s="593"/>
      <c r="C40" s="593"/>
      <c r="D40" s="192"/>
      <c r="E40" s="298"/>
      <c r="F40" s="593"/>
      <c r="G40" s="593"/>
      <c r="H40" s="270"/>
      <c r="I40" s="551"/>
      <c r="J40" s="551"/>
      <c r="K40" s="551"/>
      <c r="L40" s="551"/>
    </row>
    <row r="41" spans="1:12" ht="32.25" customHeight="1" x14ac:dyDescent="0.25">
      <c r="A41" s="215"/>
      <c r="B41" s="593" t="s">
        <v>16</v>
      </c>
      <c r="C41" s="593"/>
      <c r="D41" s="319">
        <f>SUM(D39:D40)</f>
        <v>0</v>
      </c>
      <c r="E41" s="298"/>
      <c r="F41" s="593"/>
      <c r="G41" s="593"/>
      <c r="H41" s="270"/>
      <c r="I41" s="551"/>
      <c r="J41" s="551"/>
      <c r="K41" s="551"/>
      <c r="L41" s="551"/>
    </row>
    <row r="42" spans="1:12" ht="39.6" customHeight="1" x14ac:dyDescent="0.25">
      <c r="A42" s="594" t="s">
        <v>1112</v>
      </c>
      <c r="B42" s="582"/>
      <c r="C42" s="582"/>
      <c r="D42" s="582"/>
      <c r="E42" s="582"/>
      <c r="F42" s="582"/>
      <c r="G42" s="582"/>
      <c r="H42" s="582"/>
      <c r="I42" s="582"/>
      <c r="J42" s="582"/>
      <c r="K42" s="582"/>
      <c r="L42" s="582"/>
    </row>
    <row r="43" spans="1:12" ht="147" customHeight="1" x14ac:dyDescent="0.25">
      <c r="A43" s="270" t="s">
        <v>921</v>
      </c>
      <c r="B43" s="592" t="s">
        <v>922</v>
      </c>
      <c r="C43" s="592"/>
      <c r="D43" s="270" t="s">
        <v>1033</v>
      </c>
      <c r="E43" s="270" t="s">
        <v>918</v>
      </c>
      <c r="F43" s="270" t="s">
        <v>923</v>
      </c>
      <c r="G43" s="270" t="s">
        <v>924</v>
      </c>
      <c r="H43" s="270" t="s">
        <v>925</v>
      </c>
      <c r="I43" s="212" t="s">
        <v>984</v>
      </c>
      <c r="J43" s="551" t="s">
        <v>926</v>
      </c>
      <c r="K43" s="551"/>
      <c r="L43" s="216" t="s">
        <v>985</v>
      </c>
    </row>
    <row r="44" spans="1:12" ht="21.95" customHeight="1" x14ac:dyDescent="0.25">
      <c r="A44" s="271"/>
      <c r="B44" s="592"/>
      <c r="C44" s="592"/>
      <c r="D44" s="192"/>
      <c r="E44" s="192"/>
      <c r="F44" s="192"/>
      <c r="G44" s="192"/>
      <c r="H44" s="192"/>
      <c r="I44" s="192"/>
      <c r="J44" s="593"/>
      <c r="K44" s="593"/>
      <c r="L44" s="192"/>
    </row>
    <row r="45" spans="1:12" ht="19.5" customHeight="1" x14ac:dyDescent="0.25">
      <c r="A45" s="271"/>
      <c r="B45" s="270"/>
      <c r="C45" s="270"/>
      <c r="D45" s="192"/>
      <c r="E45" s="192"/>
      <c r="F45" s="192"/>
      <c r="G45" s="192"/>
      <c r="H45" s="192"/>
      <c r="I45" s="192"/>
      <c r="J45" s="292"/>
      <c r="K45" s="292"/>
      <c r="L45" s="192"/>
    </row>
    <row r="46" spans="1:12" ht="20.100000000000001" customHeight="1" x14ac:dyDescent="0.25">
      <c r="A46" s="271"/>
      <c r="B46" s="592"/>
      <c r="C46" s="592"/>
      <c r="D46" s="271"/>
      <c r="E46" s="271"/>
      <c r="F46" s="271"/>
      <c r="G46" s="323">
        <f>SUM(G44:G45)</f>
        <v>0</v>
      </c>
      <c r="H46" s="271"/>
      <c r="I46" s="271"/>
      <c r="J46" s="593"/>
      <c r="K46" s="593"/>
      <c r="L46" s="271"/>
    </row>
    <row r="47" spans="1:12" ht="56.45" customHeight="1" x14ac:dyDescent="0.25">
      <c r="A47" s="594" t="s">
        <v>1113</v>
      </c>
      <c r="B47" s="582"/>
      <c r="C47" s="582"/>
      <c r="D47" s="582"/>
      <c r="E47" s="582"/>
      <c r="F47" s="582"/>
      <c r="G47" s="582"/>
      <c r="H47" s="582"/>
      <c r="I47" s="582"/>
      <c r="J47" s="582"/>
      <c r="K47" s="582"/>
      <c r="L47" s="582"/>
    </row>
    <row r="48" spans="1:12" ht="18" customHeight="1" x14ac:dyDescent="0.25">
      <c r="A48" s="243"/>
      <c r="B48" s="551" t="s">
        <v>927</v>
      </c>
      <c r="C48" s="551"/>
      <c r="D48" s="551"/>
      <c r="E48" s="551" t="s">
        <v>928</v>
      </c>
      <c r="F48" s="551"/>
      <c r="G48" s="551"/>
      <c r="H48" s="551"/>
      <c r="I48" s="551"/>
      <c r="J48" s="551"/>
      <c r="K48" s="595" t="s">
        <v>929</v>
      </c>
      <c r="L48" s="596"/>
    </row>
    <row r="49" spans="1:12" ht="146.25" customHeight="1" x14ac:dyDescent="0.25">
      <c r="A49" s="244" t="s">
        <v>921</v>
      </c>
      <c r="B49" s="245" t="s">
        <v>917</v>
      </c>
      <c r="C49" s="270" t="s">
        <v>930</v>
      </c>
      <c r="D49" s="245" t="s">
        <v>918</v>
      </c>
      <c r="E49" s="270" t="s">
        <v>931</v>
      </c>
      <c r="F49" s="270" t="s">
        <v>919</v>
      </c>
      <c r="G49" s="246" t="s">
        <v>1034</v>
      </c>
      <c r="H49" s="270" t="s">
        <v>932</v>
      </c>
      <c r="I49" s="270" t="s">
        <v>933</v>
      </c>
      <c r="J49" s="270" t="s">
        <v>934</v>
      </c>
      <c r="K49" s="247" t="s">
        <v>935</v>
      </c>
      <c r="L49" s="248" t="s">
        <v>936</v>
      </c>
    </row>
    <row r="50" spans="1:12" ht="37.5" customHeight="1" x14ac:dyDescent="0.25">
      <c r="A50" s="244"/>
      <c r="B50" s="245"/>
      <c r="C50" s="270"/>
      <c r="D50" s="245"/>
      <c r="E50" s="270"/>
      <c r="F50" s="270"/>
      <c r="G50" s="246"/>
      <c r="H50" s="270"/>
      <c r="I50" s="270"/>
      <c r="J50" s="270"/>
      <c r="K50" s="247"/>
      <c r="L50" s="248"/>
    </row>
    <row r="51" spans="1:12" ht="35.25" customHeight="1" x14ac:dyDescent="0.25">
      <c r="A51" s="244"/>
      <c r="B51" s="245"/>
      <c r="C51" s="270"/>
      <c r="D51" s="245"/>
      <c r="E51" s="270"/>
      <c r="F51" s="270"/>
      <c r="G51" s="246"/>
      <c r="H51" s="270"/>
      <c r="I51" s="270"/>
      <c r="J51" s="270"/>
      <c r="K51" s="247"/>
      <c r="L51" s="248"/>
    </row>
    <row r="52" spans="1:12" ht="36" customHeight="1" x14ac:dyDescent="0.25">
      <c r="A52" s="244"/>
      <c r="B52" s="245"/>
      <c r="C52" s="270"/>
      <c r="D52" s="245"/>
      <c r="E52" s="270"/>
      <c r="F52" s="324">
        <f>SUM(F50:F51)</f>
        <v>0</v>
      </c>
      <c r="G52" s="246"/>
      <c r="H52" s="270"/>
      <c r="I52" s="270"/>
      <c r="J52" s="270"/>
      <c r="K52" s="247"/>
      <c r="L52" s="248"/>
    </row>
    <row r="53" spans="1:12" ht="32.25" customHeight="1" x14ac:dyDescent="0.25">
      <c r="A53" s="577" t="s">
        <v>1114</v>
      </c>
      <c r="B53" s="577"/>
      <c r="C53" s="577"/>
      <c r="D53" s="577"/>
      <c r="E53" s="577"/>
      <c r="F53" s="577"/>
      <c r="G53" s="577"/>
      <c r="H53" s="577"/>
      <c r="I53" s="577"/>
      <c r="J53" s="577"/>
      <c r="K53" s="577"/>
      <c r="L53" s="577"/>
    </row>
    <row r="54" spans="1:12" ht="33.75" customHeight="1" x14ac:dyDescent="0.25">
      <c r="A54" s="271"/>
      <c r="B54" s="551" t="s">
        <v>927</v>
      </c>
      <c r="C54" s="551"/>
      <c r="D54" s="551"/>
      <c r="E54" s="551" t="s">
        <v>928</v>
      </c>
      <c r="F54" s="551"/>
      <c r="G54" s="551"/>
      <c r="H54" s="551"/>
      <c r="I54" s="551"/>
      <c r="J54" s="551"/>
      <c r="K54" s="551" t="s">
        <v>929</v>
      </c>
      <c r="L54" s="551"/>
    </row>
    <row r="55" spans="1:12" ht="178.5" customHeight="1" x14ac:dyDescent="0.25">
      <c r="A55" s="268" t="s">
        <v>921</v>
      </c>
      <c r="B55" s="246" t="s">
        <v>937</v>
      </c>
      <c r="C55" s="270" t="s">
        <v>938</v>
      </c>
      <c r="D55" s="270" t="s">
        <v>918</v>
      </c>
      <c r="E55" s="270" t="s">
        <v>939</v>
      </c>
      <c r="F55" s="245" t="s">
        <v>919</v>
      </c>
      <c r="G55" s="267" t="s">
        <v>940</v>
      </c>
      <c r="H55" s="270" t="s">
        <v>941</v>
      </c>
      <c r="I55" s="270" t="s">
        <v>942</v>
      </c>
      <c r="J55" s="270" t="s">
        <v>934</v>
      </c>
      <c r="K55" s="267" t="s">
        <v>943</v>
      </c>
      <c r="L55" s="267" t="s">
        <v>944</v>
      </c>
    </row>
    <row r="56" spans="1:12" ht="37.5" customHeight="1" x14ac:dyDescent="0.25">
      <c r="A56" s="268"/>
      <c r="B56" s="246"/>
      <c r="C56" s="270"/>
      <c r="D56" s="270"/>
      <c r="E56" s="270"/>
      <c r="F56" s="245"/>
      <c r="G56" s="219"/>
      <c r="H56" s="270"/>
      <c r="I56" s="270"/>
      <c r="J56" s="270"/>
      <c r="K56" s="219"/>
      <c r="L56" s="267"/>
    </row>
    <row r="57" spans="1:12" ht="44.25" customHeight="1" x14ac:dyDescent="0.25">
      <c r="A57" s="268"/>
      <c r="B57" s="246"/>
      <c r="C57" s="270"/>
      <c r="D57" s="270"/>
      <c r="E57" s="270"/>
      <c r="F57" s="245"/>
      <c r="G57" s="219"/>
      <c r="H57" s="270"/>
      <c r="I57" s="270"/>
      <c r="J57" s="270"/>
      <c r="K57" s="219"/>
      <c r="L57" s="267"/>
    </row>
    <row r="58" spans="1:12" ht="43.5" customHeight="1" x14ac:dyDescent="0.25">
      <c r="A58" s="268"/>
      <c r="B58" s="246"/>
      <c r="C58" s="270"/>
      <c r="D58" s="270"/>
      <c r="E58" s="270"/>
      <c r="F58" s="325">
        <f>SUM(F56:F57)</f>
        <v>0</v>
      </c>
      <c r="G58" s="219"/>
      <c r="H58" s="270"/>
      <c r="I58" s="270"/>
      <c r="J58" s="270"/>
      <c r="K58" s="219"/>
      <c r="L58" s="267"/>
    </row>
    <row r="59" spans="1:12" ht="15.75" customHeight="1" x14ac:dyDescent="0.25">
      <c r="A59" s="590" t="s">
        <v>1115</v>
      </c>
      <c r="B59" s="591"/>
      <c r="C59" s="591"/>
      <c r="D59" s="591"/>
      <c r="E59" s="591"/>
      <c r="F59" s="591"/>
      <c r="G59" s="591"/>
      <c r="H59" s="591"/>
      <c r="I59" s="591"/>
      <c r="J59" s="591"/>
      <c r="K59" s="591"/>
      <c r="L59" s="591"/>
    </row>
    <row r="60" spans="1:12" ht="161.25" customHeight="1" x14ac:dyDescent="0.25">
      <c r="A60" s="551" t="s">
        <v>945</v>
      </c>
      <c r="B60" s="551"/>
      <c r="C60" s="270" t="s">
        <v>946</v>
      </c>
      <c r="D60" s="266" t="s">
        <v>903</v>
      </c>
      <c r="E60" s="270" t="s">
        <v>947</v>
      </c>
      <c r="F60" s="266" t="s">
        <v>948</v>
      </c>
      <c r="G60" s="266" t="s">
        <v>949</v>
      </c>
      <c r="H60" s="270" t="s">
        <v>950</v>
      </c>
      <c r="I60" s="270" t="s">
        <v>951</v>
      </c>
      <c r="J60" s="270" t="s">
        <v>952</v>
      </c>
      <c r="K60" s="525" t="s">
        <v>953</v>
      </c>
      <c r="L60" s="525"/>
    </row>
    <row r="61" spans="1:12" ht="15.75" x14ac:dyDescent="0.25">
      <c r="A61" s="578">
        <v>-1</v>
      </c>
      <c r="B61" s="579"/>
      <c r="C61" s="217">
        <v>-2</v>
      </c>
      <c r="D61" s="269">
        <v>-3</v>
      </c>
      <c r="E61" s="269">
        <v>-4</v>
      </c>
      <c r="F61" s="269">
        <v>-5</v>
      </c>
      <c r="G61" s="269">
        <v>-6</v>
      </c>
      <c r="H61" s="269">
        <v>-7</v>
      </c>
      <c r="I61" s="269">
        <v>-8</v>
      </c>
      <c r="J61" s="269">
        <v>-9</v>
      </c>
      <c r="K61" s="588">
        <v>-10</v>
      </c>
      <c r="L61" s="589"/>
    </row>
    <row r="62" spans="1:12" ht="42.75" customHeight="1" x14ac:dyDescent="0.25">
      <c r="A62" s="529"/>
      <c r="B62" s="529"/>
      <c r="C62" s="168"/>
      <c r="D62" s="168"/>
      <c r="E62" s="168"/>
      <c r="F62" s="168"/>
      <c r="G62" s="168"/>
      <c r="H62" s="168"/>
      <c r="I62" s="168"/>
      <c r="J62" s="168"/>
      <c r="K62" s="529"/>
      <c r="L62" s="529"/>
    </row>
    <row r="63" spans="1:12" ht="36" customHeight="1" x14ac:dyDescent="0.25">
      <c r="A63" s="529"/>
      <c r="B63" s="529"/>
      <c r="C63" s="168"/>
      <c r="D63" s="168"/>
      <c r="E63" s="168"/>
      <c r="F63" s="168"/>
      <c r="G63" s="168"/>
      <c r="H63" s="168"/>
      <c r="I63" s="168"/>
      <c r="J63" s="168"/>
      <c r="K63" s="529"/>
      <c r="L63" s="529"/>
    </row>
    <row r="64" spans="1:12" ht="15.75" customHeight="1" x14ac:dyDescent="0.25">
      <c r="A64" s="585" t="s">
        <v>1116</v>
      </c>
      <c r="B64" s="586"/>
      <c r="C64" s="586"/>
      <c r="D64" s="586"/>
      <c r="E64" s="587"/>
      <c r="F64" s="587"/>
      <c r="G64" s="587"/>
      <c r="H64" s="587"/>
      <c r="I64" s="587"/>
      <c r="J64" s="587"/>
      <c r="K64" s="587"/>
      <c r="L64" s="587"/>
    </row>
    <row r="65" spans="1:12" ht="51.75" customHeight="1" x14ac:dyDescent="0.25">
      <c r="A65" s="583" t="s">
        <v>954</v>
      </c>
      <c r="B65" s="584"/>
      <c r="C65" s="584"/>
      <c r="D65" s="584"/>
      <c r="E65" s="551" t="s">
        <v>955</v>
      </c>
      <c r="F65" s="551"/>
      <c r="G65" s="270" t="s">
        <v>956</v>
      </c>
      <c r="H65" s="551" t="s">
        <v>957</v>
      </c>
      <c r="I65" s="551"/>
      <c r="J65" s="551" t="s">
        <v>958</v>
      </c>
      <c r="K65" s="551"/>
      <c r="L65" s="551"/>
    </row>
    <row r="66" spans="1:12" ht="15.75" x14ac:dyDescent="0.25">
      <c r="A66" s="578">
        <v>-1</v>
      </c>
      <c r="B66" s="579"/>
      <c r="C66" s="579"/>
      <c r="D66" s="579"/>
      <c r="E66" s="529">
        <v>-2</v>
      </c>
      <c r="F66" s="529"/>
      <c r="G66" s="265">
        <v>-3</v>
      </c>
      <c r="H66" s="529">
        <v>-4</v>
      </c>
      <c r="I66" s="529"/>
      <c r="J66" s="529">
        <v>-5</v>
      </c>
      <c r="K66" s="529"/>
      <c r="L66" s="529"/>
    </row>
    <row r="67" spans="1:12" ht="15.75" x14ac:dyDescent="0.25">
      <c r="A67" s="578"/>
      <c r="B67" s="579"/>
      <c r="C67" s="579"/>
      <c r="D67" s="579"/>
      <c r="E67" s="529"/>
      <c r="F67" s="529"/>
      <c r="G67" s="265"/>
      <c r="H67" s="529"/>
      <c r="I67" s="529"/>
      <c r="J67" s="529"/>
      <c r="K67" s="529"/>
      <c r="L67" s="529"/>
    </row>
    <row r="68" spans="1:12" ht="15.75" x14ac:dyDescent="0.25">
      <c r="A68" s="578"/>
      <c r="B68" s="579"/>
      <c r="C68" s="579"/>
      <c r="D68" s="579"/>
      <c r="E68" s="529"/>
      <c r="F68" s="529"/>
      <c r="G68" s="265"/>
      <c r="H68" s="529"/>
      <c r="I68" s="529"/>
      <c r="J68" s="529"/>
      <c r="K68" s="529"/>
      <c r="L68" s="529"/>
    </row>
    <row r="69" spans="1:12" ht="15.75" x14ac:dyDescent="0.25">
      <c r="A69" s="578"/>
      <c r="B69" s="579"/>
      <c r="C69" s="579"/>
      <c r="D69" s="579"/>
      <c r="E69" s="529"/>
      <c r="F69" s="529"/>
      <c r="G69" s="265"/>
      <c r="H69" s="529"/>
      <c r="I69" s="529"/>
      <c r="J69" s="529"/>
      <c r="K69" s="529"/>
      <c r="L69" s="529"/>
    </row>
    <row r="70" spans="1:12" ht="15.75" customHeight="1" x14ac:dyDescent="0.25">
      <c r="A70" s="580" t="s">
        <v>1117</v>
      </c>
      <c r="B70" s="581"/>
      <c r="C70" s="581"/>
      <c r="D70" s="581"/>
      <c r="E70" s="581"/>
      <c r="F70" s="581"/>
      <c r="G70" s="582"/>
      <c r="H70" s="582"/>
      <c r="I70" s="582"/>
      <c r="J70" s="582"/>
      <c r="K70" s="582"/>
      <c r="L70" s="582"/>
    </row>
    <row r="71" spans="1:12" ht="36" customHeight="1" x14ac:dyDescent="0.25">
      <c r="A71" s="583" t="s">
        <v>954</v>
      </c>
      <c r="B71" s="584"/>
      <c r="C71" s="584"/>
      <c r="D71" s="584"/>
      <c r="E71" s="584"/>
      <c r="F71" s="584"/>
      <c r="G71" s="551" t="s">
        <v>959</v>
      </c>
      <c r="H71" s="551"/>
      <c r="I71" s="551" t="s">
        <v>960</v>
      </c>
      <c r="J71" s="551"/>
      <c r="K71" s="551" t="s">
        <v>961</v>
      </c>
      <c r="L71" s="551"/>
    </row>
    <row r="72" spans="1:12" ht="15.75" x14ac:dyDescent="0.25">
      <c r="A72" s="578">
        <v>-1</v>
      </c>
      <c r="B72" s="579"/>
      <c r="C72" s="579"/>
      <c r="D72" s="579"/>
      <c r="E72" s="579"/>
      <c r="F72" s="579"/>
      <c r="G72" s="529">
        <v>-2</v>
      </c>
      <c r="H72" s="529"/>
      <c r="I72" s="529">
        <v>-3</v>
      </c>
      <c r="J72" s="529"/>
      <c r="K72" s="529">
        <v>-4</v>
      </c>
      <c r="L72" s="529"/>
    </row>
    <row r="73" spans="1:12" ht="26.25" customHeight="1" x14ac:dyDescent="0.25">
      <c r="A73" s="578"/>
      <c r="B73" s="579"/>
      <c r="C73" s="579"/>
      <c r="D73" s="579"/>
      <c r="E73" s="579"/>
      <c r="F73" s="579"/>
      <c r="G73" s="529"/>
      <c r="H73" s="529"/>
      <c r="I73" s="529"/>
      <c r="J73" s="529"/>
      <c r="K73" s="529"/>
      <c r="L73" s="529"/>
    </row>
    <row r="74" spans="1:12" ht="31.5" customHeight="1" x14ac:dyDescent="0.25">
      <c r="A74" s="578"/>
      <c r="B74" s="579"/>
      <c r="C74" s="579"/>
      <c r="D74" s="579"/>
      <c r="E74" s="579"/>
      <c r="F74" s="579"/>
      <c r="G74" s="529"/>
      <c r="H74" s="529"/>
      <c r="I74" s="529"/>
      <c r="J74" s="529"/>
      <c r="K74" s="529"/>
      <c r="L74" s="529"/>
    </row>
    <row r="75" spans="1:12" ht="26.25" customHeight="1" x14ac:dyDescent="0.25">
      <c r="A75" s="578"/>
      <c r="B75" s="579"/>
      <c r="C75" s="579"/>
      <c r="D75" s="579"/>
      <c r="E75" s="579"/>
      <c r="F75" s="579"/>
      <c r="G75" s="529"/>
      <c r="H75" s="529"/>
      <c r="I75" s="529"/>
      <c r="J75" s="529"/>
      <c r="K75" s="529"/>
      <c r="L75" s="529"/>
    </row>
    <row r="76" spans="1:12" ht="23.25" customHeight="1" x14ac:dyDescent="0.25">
      <c r="A76" s="577" t="s">
        <v>1118</v>
      </c>
      <c r="B76" s="577"/>
      <c r="C76" s="577"/>
      <c r="D76" s="577"/>
      <c r="E76" s="577"/>
      <c r="F76" s="577"/>
      <c r="G76" s="577"/>
      <c r="H76" s="577"/>
      <c r="I76" s="577"/>
      <c r="J76" s="577"/>
      <c r="K76" s="577"/>
      <c r="L76" s="577"/>
    </row>
    <row r="77" spans="1:12" ht="111" customHeight="1" x14ac:dyDescent="0.25">
      <c r="A77" s="270" t="s">
        <v>811</v>
      </c>
      <c r="B77" s="551" t="s">
        <v>962</v>
      </c>
      <c r="C77" s="551"/>
      <c r="D77" s="551" t="s">
        <v>963</v>
      </c>
      <c r="E77" s="551"/>
      <c r="F77" s="551" t="s">
        <v>964</v>
      </c>
      <c r="G77" s="551"/>
      <c r="H77" s="551" t="s">
        <v>965</v>
      </c>
      <c r="I77" s="551"/>
      <c r="J77" s="266" t="s">
        <v>966</v>
      </c>
      <c r="K77" s="551" t="s">
        <v>1035</v>
      </c>
      <c r="L77" s="551"/>
    </row>
    <row r="78" spans="1:12" ht="15.75" x14ac:dyDescent="0.25">
      <c r="A78" s="168">
        <v>-1</v>
      </c>
      <c r="B78" s="529">
        <v>-2</v>
      </c>
      <c r="C78" s="529"/>
      <c r="D78" s="529">
        <v>-3</v>
      </c>
      <c r="E78" s="529"/>
      <c r="F78" s="529">
        <v>-4</v>
      </c>
      <c r="G78" s="529"/>
      <c r="H78" s="529">
        <v>-5</v>
      </c>
      <c r="I78" s="529"/>
      <c r="J78" s="265">
        <v>-6</v>
      </c>
      <c r="K78" s="529">
        <v>-7</v>
      </c>
      <c r="L78" s="529"/>
    </row>
    <row r="79" spans="1:12" ht="36" customHeight="1" x14ac:dyDescent="0.25">
      <c r="A79" s="168"/>
      <c r="B79" s="529"/>
      <c r="C79" s="529"/>
      <c r="D79" s="529"/>
      <c r="E79" s="529"/>
      <c r="F79" s="529"/>
      <c r="G79" s="529"/>
      <c r="H79" s="529"/>
      <c r="I79" s="529"/>
      <c r="J79" s="265"/>
      <c r="K79" s="529"/>
      <c r="L79" s="529"/>
    </row>
    <row r="80" spans="1:12" ht="33" customHeight="1" x14ac:dyDescent="0.25">
      <c r="A80" s="168"/>
      <c r="B80" s="529"/>
      <c r="C80" s="529"/>
      <c r="D80" s="529"/>
      <c r="E80" s="529"/>
      <c r="F80" s="529"/>
      <c r="G80" s="529"/>
      <c r="H80" s="529"/>
      <c r="I80" s="529"/>
      <c r="J80" s="265"/>
      <c r="K80" s="529"/>
      <c r="L80" s="529"/>
    </row>
    <row r="81" spans="1:12" ht="31.5" customHeight="1" x14ac:dyDescent="0.25">
      <c r="A81" s="168"/>
      <c r="B81" s="529"/>
      <c r="C81" s="529"/>
      <c r="D81" s="529"/>
      <c r="E81" s="529"/>
      <c r="F81" s="529"/>
      <c r="G81" s="529"/>
      <c r="H81" s="529"/>
      <c r="I81" s="529"/>
      <c r="J81" s="265"/>
      <c r="K81" s="529"/>
      <c r="L81" s="529"/>
    </row>
  </sheetData>
  <mergeCells count="209">
    <mergeCell ref="H3:H8"/>
    <mergeCell ref="I3:J8"/>
    <mergeCell ref="K3:K8"/>
    <mergeCell ref="L3:L8"/>
    <mergeCell ref="A9:B9"/>
    <mergeCell ref="I9:J9"/>
    <mergeCell ref="A1:L1"/>
    <mergeCell ref="A2:B8"/>
    <mergeCell ref="C2:C8"/>
    <mergeCell ref="D2:D8"/>
    <mergeCell ref="E2:F2"/>
    <mergeCell ref="G2:H2"/>
    <mergeCell ref="I2:L2"/>
    <mergeCell ref="E3:E8"/>
    <mergeCell ref="F3:F8"/>
    <mergeCell ref="G3:G8"/>
    <mergeCell ref="A14:B14"/>
    <mergeCell ref="C14:D14"/>
    <mergeCell ref="E14:F14"/>
    <mergeCell ref="G14:H14"/>
    <mergeCell ref="I14:J14"/>
    <mergeCell ref="K14:L14"/>
    <mergeCell ref="A10:B10"/>
    <mergeCell ref="I10:J10"/>
    <mergeCell ref="A11:B11"/>
    <mergeCell ref="I11:J11"/>
    <mergeCell ref="A12:L12"/>
    <mergeCell ref="A13:L13"/>
    <mergeCell ref="A18:B18"/>
    <mergeCell ref="C18:D18"/>
    <mergeCell ref="E18:F18"/>
    <mergeCell ref="G18:H18"/>
    <mergeCell ref="I18:J18"/>
    <mergeCell ref="K18:L18"/>
    <mergeCell ref="A15:D15"/>
    <mergeCell ref="E15:H15"/>
    <mergeCell ref="A16:D16"/>
    <mergeCell ref="E16:H16"/>
    <mergeCell ref="A17:D17"/>
    <mergeCell ref="E17:H17"/>
    <mergeCell ref="K21:L21"/>
    <mergeCell ref="A22:L22"/>
    <mergeCell ref="A19:B19"/>
    <mergeCell ref="E19:F19"/>
    <mergeCell ref="G19:H19"/>
    <mergeCell ref="I19:J19"/>
    <mergeCell ref="K19:L19"/>
    <mergeCell ref="A20:B20"/>
    <mergeCell ref="E20:F20"/>
    <mergeCell ref="G20:H20"/>
    <mergeCell ref="I20:J20"/>
    <mergeCell ref="K20:L20"/>
    <mergeCell ref="A23:B23"/>
    <mergeCell ref="C23:D23"/>
    <mergeCell ref="G23:H23"/>
    <mergeCell ref="I23:J23"/>
    <mergeCell ref="A24:D24"/>
    <mergeCell ref="E24:H24"/>
    <mergeCell ref="A21:B21"/>
    <mergeCell ref="E21:F21"/>
    <mergeCell ref="G21:H21"/>
    <mergeCell ref="I21:J21"/>
    <mergeCell ref="I27:J27"/>
    <mergeCell ref="A28:B28"/>
    <mergeCell ref="G28:H28"/>
    <mergeCell ref="I28:J28"/>
    <mergeCell ref="A29:B29"/>
    <mergeCell ref="G29:H29"/>
    <mergeCell ref="I29:J29"/>
    <mergeCell ref="A25:D25"/>
    <mergeCell ref="E25:H25"/>
    <mergeCell ref="A26:D26"/>
    <mergeCell ref="E26:H26"/>
    <mergeCell ref="A27:B27"/>
    <mergeCell ref="C27:D27"/>
    <mergeCell ref="G27:H27"/>
    <mergeCell ref="A30:B30"/>
    <mergeCell ref="G30:H30"/>
    <mergeCell ref="I30:J30"/>
    <mergeCell ref="A31:L31"/>
    <mergeCell ref="A32:A33"/>
    <mergeCell ref="B32:C33"/>
    <mergeCell ref="D32:E33"/>
    <mergeCell ref="F32:G33"/>
    <mergeCell ref="H32:L32"/>
    <mergeCell ref="I33:J33"/>
    <mergeCell ref="B35:C35"/>
    <mergeCell ref="D35:E35"/>
    <mergeCell ref="F35:G35"/>
    <mergeCell ref="I35:J35"/>
    <mergeCell ref="K35:L35"/>
    <mergeCell ref="A36:L36"/>
    <mergeCell ref="K33:L33"/>
    <mergeCell ref="B34:C34"/>
    <mergeCell ref="D34:E34"/>
    <mergeCell ref="F34:G34"/>
    <mergeCell ref="I34:J34"/>
    <mergeCell ref="K34:L34"/>
    <mergeCell ref="B39:C39"/>
    <mergeCell ref="F39:G39"/>
    <mergeCell ref="I39:J39"/>
    <mergeCell ref="K39:L39"/>
    <mergeCell ref="B40:C40"/>
    <mergeCell ref="F40:G40"/>
    <mergeCell ref="I40:J40"/>
    <mergeCell ref="K40:L40"/>
    <mergeCell ref="A37:A38"/>
    <mergeCell ref="B37:C38"/>
    <mergeCell ref="D37:E38"/>
    <mergeCell ref="F37:G38"/>
    <mergeCell ref="H37:L37"/>
    <mergeCell ref="I38:J38"/>
    <mergeCell ref="K38:L38"/>
    <mergeCell ref="B44:C44"/>
    <mergeCell ref="J44:K44"/>
    <mergeCell ref="B46:C46"/>
    <mergeCell ref="J46:K46"/>
    <mergeCell ref="A47:L47"/>
    <mergeCell ref="B48:D48"/>
    <mergeCell ref="E48:J48"/>
    <mergeCell ref="K48:L48"/>
    <mergeCell ref="B41:C41"/>
    <mergeCell ref="F41:G41"/>
    <mergeCell ref="I41:J41"/>
    <mergeCell ref="K41:L41"/>
    <mergeCell ref="A42:L42"/>
    <mergeCell ref="B43:C43"/>
    <mergeCell ref="J43:K43"/>
    <mergeCell ref="A61:B61"/>
    <mergeCell ref="K61:L61"/>
    <mergeCell ref="A62:B62"/>
    <mergeCell ref="K62:L62"/>
    <mergeCell ref="A63:B63"/>
    <mergeCell ref="K63:L63"/>
    <mergeCell ref="A53:L53"/>
    <mergeCell ref="B54:D54"/>
    <mergeCell ref="E54:J54"/>
    <mergeCell ref="K54:L54"/>
    <mergeCell ref="A59:L59"/>
    <mergeCell ref="A60:B60"/>
    <mergeCell ref="K60:L60"/>
    <mergeCell ref="A67:D67"/>
    <mergeCell ref="E67:F67"/>
    <mergeCell ref="H67:I67"/>
    <mergeCell ref="J67:L67"/>
    <mergeCell ref="A68:D68"/>
    <mergeCell ref="E68:F68"/>
    <mergeCell ref="H68:I68"/>
    <mergeCell ref="J68:L68"/>
    <mergeCell ref="A64:L64"/>
    <mergeCell ref="A65:D65"/>
    <mergeCell ref="E65:F65"/>
    <mergeCell ref="H65:I65"/>
    <mergeCell ref="J65:L65"/>
    <mergeCell ref="A66:D66"/>
    <mergeCell ref="E66:F66"/>
    <mergeCell ref="H66:I66"/>
    <mergeCell ref="J66:L66"/>
    <mergeCell ref="A72:F72"/>
    <mergeCell ref="G72:H72"/>
    <mergeCell ref="I72:J72"/>
    <mergeCell ref="K72:L72"/>
    <mergeCell ref="A73:F73"/>
    <mergeCell ref="G73:H73"/>
    <mergeCell ref="I73:J73"/>
    <mergeCell ref="K73:L73"/>
    <mergeCell ref="A69:D69"/>
    <mergeCell ref="E69:F69"/>
    <mergeCell ref="H69:I69"/>
    <mergeCell ref="J69:L69"/>
    <mergeCell ref="A70:L70"/>
    <mergeCell ref="A71:F71"/>
    <mergeCell ref="G71:H71"/>
    <mergeCell ref="I71:J71"/>
    <mergeCell ref="K71:L71"/>
    <mergeCell ref="A76:L76"/>
    <mergeCell ref="B77:C77"/>
    <mergeCell ref="D77:E77"/>
    <mergeCell ref="F77:G77"/>
    <mergeCell ref="H77:I77"/>
    <mergeCell ref="K77:L77"/>
    <mergeCell ref="A74:F74"/>
    <mergeCell ref="G74:H74"/>
    <mergeCell ref="I74:J74"/>
    <mergeCell ref="K74:L74"/>
    <mergeCell ref="A75:F75"/>
    <mergeCell ref="G75:H75"/>
    <mergeCell ref="I75:J75"/>
    <mergeCell ref="K75:L75"/>
    <mergeCell ref="B78:C78"/>
    <mergeCell ref="D78:E78"/>
    <mergeCell ref="F78:G78"/>
    <mergeCell ref="H78:I78"/>
    <mergeCell ref="K78:L78"/>
    <mergeCell ref="B79:C79"/>
    <mergeCell ref="D79:E79"/>
    <mergeCell ref="F79:G79"/>
    <mergeCell ref="H79:I79"/>
    <mergeCell ref="K79:L79"/>
    <mergeCell ref="B80:C80"/>
    <mergeCell ref="D80:E80"/>
    <mergeCell ref="F80:G80"/>
    <mergeCell ref="H80:I80"/>
    <mergeCell ref="K80:L80"/>
    <mergeCell ref="B81:C81"/>
    <mergeCell ref="D81:E81"/>
    <mergeCell ref="F81:G81"/>
    <mergeCell ref="H81:I81"/>
    <mergeCell ref="K81:L81"/>
  </mergeCells>
  <pageMargins left="0.31496062992125984" right="0.31496062992125984" top="0.15748031496062992" bottom="0.15748031496062992" header="0.31496062992125984" footer="0.31496062992125984"/>
  <pageSetup paperSize="9" scale="57" orientation="portrait" r:id="rId1"/>
  <rowBreaks count="1" manualBreakCount="1">
    <brk id="49"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7C08-88B8-47ED-9D46-1435C3504ED7}">
  <dimension ref="A1:AA58"/>
  <sheetViews>
    <sheetView zoomScale="68" zoomScaleNormal="68" workbookViewId="0">
      <selection activeCell="A28" sqref="A28"/>
    </sheetView>
  </sheetViews>
  <sheetFormatPr defaultColWidth="8.85546875" defaultRowHeight="12.75" x14ac:dyDescent="0.25"/>
  <cols>
    <col min="1" max="1" width="4" style="326" customWidth="1"/>
    <col min="2" max="2" width="7.7109375" style="326" customWidth="1"/>
    <col min="3" max="3" width="5.42578125" style="326" customWidth="1"/>
    <col min="4" max="4" width="5.28515625" style="326" customWidth="1"/>
    <col min="5" max="5" width="6.7109375" style="326" customWidth="1"/>
    <col min="6" max="6" width="1.28515625" style="326" customWidth="1"/>
    <col min="7" max="7" width="5.140625" style="326" customWidth="1"/>
    <col min="8" max="8" width="4" style="326" customWidth="1"/>
    <col min="9" max="9" width="2.5703125" style="326" customWidth="1"/>
    <col min="10" max="10" width="1.140625" style="326" customWidth="1"/>
    <col min="11" max="11" width="3.5703125" style="326" customWidth="1"/>
    <col min="12" max="12" width="4" style="326" customWidth="1"/>
    <col min="13" max="13" width="3.42578125" style="326" customWidth="1"/>
    <col min="14" max="14" width="0.85546875" style="326" customWidth="1"/>
    <col min="15" max="15" width="4.85546875" style="326" customWidth="1"/>
    <col min="16" max="16" width="2.28515625" style="326" customWidth="1"/>
    <col min="17" max="17" width="4.28515625" style="326" customWidth="1"/>
    <col min="18" max="18" width="4.7109375" style="326" customWidth="1"/>
    <col min="19" max="19" width="1.7109375" style="326" customWidth="1"/>
    <col min="20" max="20" width="11.7109375" style="326" customWidth="1"/>
    <col min="21" max="21" width="5.5703125" style="326" customWidth="1"/>
    <col min="22" max="22" width="4.7109375" style="326" customWidth="1"/>
    <col min="23" max="23" width="2.7109375" style="326" customWidth="1"/>
    <col min="24" max="24" width="6" style="326" customWidth="1"/>
    <col min="25" max="25" width="3.140625" style="326" customWidth="1"/>
    <col min="26" max="26" width="3.5703125" style="326" customWidth="1"/>
    <col min="27" max="27" width="6.85546875" style="326" customWidth="1"/>
    <col min="28" max="16384" width="8.85546875" style="326"/>
  </cols>
  <sheetData>
    <row r="1" spans="1:27" ht="42.6" customHeight="1" x14ac:dyDescent="0.25">
      <c r="A1" s="703" t="s">
        <v>870</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5"/>
    </row>
    <row r="2" spans="1:27" ht="248.45" customHeight="1" x14ac:dyDescent="0.25">
      <c r="A2" s="748" t="s">
        <v>871</v>
      </c>
      <c r="B2" s="749"/>
      <c r="C2" s="750"/>
      <c r="D2" s="751" t="s">
        <v>872</v>
      </c>
      <c r="E2" s="752"/>
      <c r="F2" s="753"/>
      <c r="G2" s="751" t="s">
        <v>873</v>
      </c>
      <c r="H2" s="753"/>
      <c r="I2" s="748" t="s">
        <v>874</v>
      </c>
      <c r="J2" s="749"/>
      <c r="K2" s="749"/>
      <c r="L2" s="750"/>
      <c r="M2" s="751" t="s">
        <v>875</v>
      </c>
      <c r="N2" s="752"/>
      <c r="O2" s="752"/>
      <c r="P2" s="753"/>
      <c r="Q2" s="748" t="s">
        <v>1119</v>
      </c>
      <c r="R2" s="749"/>
      <c r="S2" s="750"/>
      <c r="T2" s="327" t="s">
        <v>1120</v>
      </c>
      <c r="U2" s="751" t="s">
        <v>876</v>
      </c>
      <c r="V2" s="753"/>
      <c r="W2" s="748" t="s">
        <v>877</v>
      </c>
      <c r="X2" s="749"/>
      <c r="Y2" s="750"/>
      <c r="Z2" s="751" t="s">
        <v>878</v>
      </c>
      <c r="AA2" s="753"/>
    </row>
    <row r="3" spans="1:27" ht="20.25" customHeight="1" x14ac:dyDescent="0.25">
      <c r="A3" s="697">
        <v>-1</v>
      </c>
      <c r="B3" s="700"/>
      <c r="C3" s="698"/>
      <c r="D3" s="744">
        <v>-2</v>
      </c>
      <c r="E3" s="745"/>
      <c r="F3" s="746"/>
      <c r="G3" s="742">
        <v>-3</v>
      </c>
      <c r="H3" s="743"/>
      <c r="I3" s="697">
        <v>-4</v>
      </c>
      <c r="J3" s="700"/>
      <c r="K3" s="700"/>
      <c r="L3" s="698"/>
      <c r="M3" s="742">
        <v>-5</v>
      </c>
      <c r="N3" s="747"/>
      <c r="O3" s="747"/>
      <c r="P3" s="743"/>
      <c r="Q3" s="742">
        <v>-6</v>
      </c>
      <c r="R3" s="747"/>
      <c r="S3" s="743"/>
      <c r="T3" s="334" t="s">
        <v>1121</v>
      </c>
      <c r="U3" s="742">
        <v>-8</v>
      </c>
      <c r="V3" s="743"/>
      <c r="W3" s="706" t="s">
        <v>1122</v>
      </c>
      <c r="X3" s="728"/>
      <c r="Y3" s="707"/>
      <c r="Z3" s="706" t="s">
        <v>1123</v>
      </c>
      <c r="AA3" s="707"/>
    </row>
    <row r="4" spans="1:27" ht="20.25" customHeight="1" x14ac:dyDescent="0.25">
      <c r="A4" s="736" t="s">
        <v>879</v>
      </c>
      <c r="B4" s="737"/>
      <c r="C4" s="738"/>
      <c r="D4" s="329"/>
      <c r="E4" s="329"/>
      <c r="F4" s="330"/>
      <c r="G4" s="331"/>
      <c r="H4" s="333"/>
      <c r="I4" s="736" t="s">
        <v>879</v>
      </c>
      <c r="J4" s="737"/>
      <c r="K4" s="737"/>
      <c r="L4" s="738"/>
      <c r="M4" s="333"/>
      <c r="N4" s="333"/>
      <c r="O4" s="333"/>
      <c r="P4" s="332"/>
      <c r="Q4" s="331"/>
      <c r="R4" s="333"/>
      <c r="S4" s="332"/>
      <c r="T4" s="334"/>
      <c r="U4" s="331"/>
      <c r="V4" s="332"/>
      <c r="W4" s="335"/>
      <c r="X4" s="336"/>
      <c r="Y4" s="337"/>
      <c r="Z4" s="335"/>
      <c r="AA4" s="337"/>
    </row>
    <row r="5" spans="1:27" ht="20.25" customHeight="1" x14ac:dyDescent="0.25">
      <c r="A5" s="736" t="s">
        <v>880</v>
      </c>
      <c r="B5" s="737"/>
      <c r="C5" s="738"/>
      <c r="D5" s="329"/>
      <c r="E5" s="329"/>
      <c r="F5" s="330"/>
      <c r="G5" s="331"/>
      <c r="H5" s="333"/>
      <c r="I5" s="736" t="s">
        <v>880</v>
      </c>
      <c r="J5" s="737"/>
      <c r="K5" s="737"/>
      <c r="L5" s="738"/>
      <c r="M5" s="333"/>
      <c r="N5" s="333"/>
      <c r="O5" s="333"/>
      <c r="P5" s="332"/>
      <c r="Q5" s="331"/>
      <c r="R5" s="333"/>
      <c r="S5" s="332"/>
      <c r="T5" s="334"/>
      <c r="U5" s="331"/>
      <c r="V5" s="332"/>
      <c r="W5" s="335"/>
      <c r="X5" s="336"/>
      <c r="Y5" s="337"/>
      <c r="Z5" s="335"/>
      <c r="AA5" s="337"/>
    </row>
    <row r="6" spans="1:27" ht="20.25" customHeight="1" x14ac:dyDescent="0.25">
      <c r="A6" s="736" t="s">
        <v>881</v>
      </c>
      <c r="B6" s="737"/>
      <c r="C6" s="738"/>
      <c r="D6" s="329"/>
      <c r="E6" s="329"/>
      <c r="F6" s="330"/>
      <c r="G6" s="331"/>
      <c r="H6" s="333"/>
      <c r="I6" s="736" t="s">
        <v>881</v>
      </c>
      <c r="J6" s="737"/>
      <c r="K6" s="737"/>
      <c r="L6" s="738"/>
      <c r="M6" s="333"/>
      <c r="N6" s="333"/>
      <c r="O6" s="333"/>
      <c r="P6" s="332"/>
      <c r="Q6" s="331"/>
      <c r="R6" s="333"/>
      <c r="S6" s="332"/>
      <c r="T6" s="334"/>
      <c r="U6" s="331"/>
      <c r="V6" s="332"/>
      <c r="W6" s="335"/>
      <c r="X6" s="336"/>
      <c r="Y6" s="337"/>
      <c r="Z6" s="335"/>
      <c r="AA6" s="337"/>
    </row>
    <row r="7" spans="1:27" ht="20.25" customHeight="1" x14ac:dyDescent="0.25">
      <c r="A7" s="736" t="s">
        <v>882</v>
      </c>
      <c r="B7" s="737"/>
      <c r="C7" s="738"/>
      <c r="D7" s="329"/>
      <c r="E7" s="329"/>
      <c r="F7" s="330"/>
      <c r="G7" s="331"/>
      <c r="H7" s="333"/>
      <c r="I7" s="736" t="s">
        <v>882</v>
      </c>
      <c r="J7" s="737"/>
      <c r="K7" s="737"/>
      <c r="L7" s="738"/>
      <c r="M7" s="333"/>
      <c r="N7" s="333"/>
      <c r="O7" s="333"/>
      <c r="P7" s="332"/>
      <c r="Q7" s="331"/>
      <c r="R7" s="333"/>
      <c r="S7" s="332"/>
      <c r="T7" s="334"/>
      <c r="U7" s="331"/>
      <c r="V7" s="332"/>
      <c r="W7" s="335"/>
      <c r="X7" s="336"/>
      <c r="Y7" s="337"/>
      <c r="Z7" s="335"/>
      <c r="AA7" s="337"/>
    </row>
    <row r="8" spans="1:27" ht="30" customHeight="1" x14ac:dyDescent="0.25">
      <c r="A8" s="739" t="s">
        <v>883</v>
      </c>
      <c r="B8" s="740"/>
      <c r="C8" s="741"/>
      <c r="D8" s="706"/>
      <c r="E8" s="728"/>
      <c r="F8" s="707"/>
      <c r="G8" s="706"/>
      <c r="H8" s="707"/>
      <c r="I8" s="739" t="s">
        <v>883</v>
      </c>
      <c r="J8" s="740"/>
      <c r="K8" s="740"/>
      <c r="L8" s="741"/>
      <c r="M8" s="706"/>
      <c r="N8" s="728"/>
      <c r="O8" s="728"/>
      <c r="P8" s="707"/>
      <c r="Q8" s="706"/>
      <c r="R8" s="728"/>
      <c r="S8" s="707"/>
      <c r="T8" s="334"/>
      <c r="U8" s="706"/>
      <c r="V8" s="707"/>
      <c r="W8" s="706"/>
      <c r="X8" s="728"/>
      <c r="Y8" s="707"/>
      <c r="Z8" s="706"/>
      <c r="AA8" s="707"/>
    </row>
    <row r="9" spans="1:27" ht="23.45" customHeight="1" x14ac:dyDescent="0.25">
      <c r="A9" s="703" t="s">
        <v>884</v>
      </c>
      <c r="B9" s="704"/>
      <c r="C9" s="704"/>
      <c r="D9" s="704"/>
      <c r="E9" s="704"/>
      <c r="F9" s="704"/>
      <c r="G9" s="704"/>
      <c r="H9" s="704"/>
      <c r="I9" s="704"/>
      <c r="J9" s="704"/>
      <c r="K9" s="704"/>
      <c r="L9" s="704"/>
      <c r="M9" s="704"/>
      <c r="N9" s="704"/>
      <c r="O9" s="704"/>
      <c r="P9" s="704"/>
      <c r="Q9" s="704"/>
      <c r="R9" s="704"/>
      <c r="S9" s="704"/>
      <c r="T9" s="704"/>
      <c r="U9" s="704"/>
      <c r="V9" s="704"/>
      <c r="W9" s="704"/>
      <c r="X9" s="704"/>
      <c r="Y9" s="704"/>
      <c r="Z9" s="704"/>
      <c r="AA9" s="705"/>
    </row>
    <row r="10" spans="1:27" ht="50.45" customHeight="1" x14ac:dyDescent="0.25">
      <c r="A10" s="725"/>
      <c r="B10" s="726"/>
      <c r="C10" s="727"/>
      <c r="D10" s="706" t="s">
        <v>886</v>
      </c>
      <c r="E10" s="728"/>
      <c r="F10" s="728"/>
      <c r="G10" s="728"/>
      <c r="H10" s="728"/>
      <c r="I10" s="728"/>
      <c r="J10" s="728"/>
      <c r="K10" s="728"/>
      <c r="L10" s="728"/>
      <c r="M10" s="728"/>
      <c r="N10" s="728"/>
      <c r="O10" s="728"/>
      <c r="P10" s="728"/>
      <c r="Q10" s="728"/>
      <c r="R10" s="728"/>
      <c r="S10" s="728"/>
      <c r="T10" s="728"/>
      <c r="U10" s="728"/>
      <c r="V10" s="728"/>
      <c r="W10" s="728"/>
      <c r="X10" s="728"/>
      <c r="Y10" s="728"/>
      <c r="Z10" s="728"/>
      <c r="AA10" s="707"/>
    </row>
    <row r="11" spans="1:27" ht="49.15" customHeight="1" x14ac:dyDescent="0.25">
      <c r="A11" s="708" t="s">
        <v>887</v>
      </c>
      <c r="B11" s="729"/>
      <c r="C11" s="709"/>
      <c r="D11" s="730" t="s">
        <v>888</v>
      </c>
      <c r="E11" s="731"/>
      <c r="F11" s="732"/>
      <c r="G11" s="730" t="s">
        <v>888</v>
      </c>
      <c r="H11" s="731"/>
      <c r="I11" s="731"/>
      <c r="J11" s="732"/>
      <c r="K11" s="722" t="s">
        <v>889</v>
      </c>
      <c r="L11" s="723"/>
      <c r="M11" s="723"/>
      <c r="N11" s="724"/>
      <c r="O11" s="733" t="s">
        <v>888</v>
      </c>
      <c r="P11" s="734"/>
      <c r="Q11" s="734"/>
      <c r="R11" s="735"/>
      <c r="S11" s="719" t="s">
        <v>888</v>
      </c>
      <c r="T11" s="720"/>
      <c r="U11" s="720"/>
      <c r="V11" s="720"/>
      <c r="W11" s="720"/>
      <c r="X11" s="720"/>
      <c r="Y11" s="720"/>
      <c r="Z11" s="720"/>
      <c r="AA11" s="721"/>
    </row>
    <row r="12" spans="1:27" ht="25.9" customHeight="1" x14ac:dyDescent="0.25">
      <c r="A12" s="719" t="s">
        <v>879</v>
      </c>
      <c r="B12" s="720"/>
      <c r="C12" s="721"/>
      <c r="D12" s="719"/>
      <c r="E12" s="720"/>
      <c r="F12" s="721"/>
      <c r="G12" s="719"/>
      <c r="H12" s="720"/>
      <c r="I12" s="720"/>
      <c r="J12" s="721"/>
      <c r="K12" s="722"/>
      <c r="L12" s="723"/>
      <c r="M12" s="723"/>
      <c r="N12" s="724"/>
      <c r="O12" s="719"/>
      <c r="P12" s="720"/>
      <c r="Q12" s="720"/>
      <c r="R12" s="721"/>
      <c r="S12" s="719"/>
      <c r="T12" s="720"/>
      <c r="U12" s="720"/>
      <c r="V12" s="720"/>
      <c r="W12" s="720"/>
      <c r="X12" s="720"/>
      <c r="Y12" s="720"/>
      <c r="Z12" s="720"/>
      <c r="AA12" s="721"/>
    </row>
    <row r="13" spans="1:27" ht="26.45" customHeight="1" x14ac:dyDescent="0.25">
      <c r="A13" s="719" t="s">
        <v>880</v>
      </c>
      <c r="B13" s="720"/>
      <c r="C13" s="721"/>
      <c r="D13" s="719"/>
      <c r="E13" s="720"/>
      <c r="F13" s="721"/>
      <c r="G13" s="719"/>
      <c r="H13" s="720"/>
      <c r="I13" s="720"/>
      <c r="J13" s="721"/>
      <c r="K13" s="722"/>
      <c r="L13" s="723"/>
      <c r="M13" s="723"/>
      <c r="N13" s="724"/>
      <c r="O13" s="719"/>
      <c r="P13" s="720"/>
      <c r="Q13" s="720"/>
      <c r="R13" s="721"/>
      <c r="S13" s="719"/>
      <c r="T13" s="720"/>
      <c r="U13" s="720"/>
      <c r="V13" s="720"/>
      <c r="W13" s="720"/>
      <c r="X13" s="720"/>
      <c r="Y13" s="720"/>
      <c r="Z13" s="720"/>
      <c r="AA13" s="721"/>
    </row>
    <row r="14" spans="1:27" ht="24" customHeight="1" x14ac:dyDescent="0.25">
      <c r="A14" s="719" t="s">
        <v>881</v>
      </c>
      <c r="B14" s="720"/>
      <c r="C14" s="721"/>
      <c r="D14" s="719"/>
      <c r="E14" s="720"/>
      <c r="F14" s="721"/>
      <c r="G14" s="719"/>
      <c r="H14" s="720"/>
      <c r="I14" s="720"/>
      <c r="J14" s="721"/>
      <c r="K14" s="722"/>
      <c r="L14" s="723"/>
      <c r="M14" s="723"/>
      <c r="N14" s="724"/>
      <c r="O14" s="719"/>
      <c r="P14" s="720"/>
      <c r="Q14" s="720"/>
      <c r="R14" s="721"/>
      <c r="S14" s="719"/>
      <c r="T14" s="720"/>
      <c r="U14" s="720"/>
      <c r="V14" s="720"/>
      <c r="W14" s="720"/>
      <c r="X14" s="720"/>
      <c r="Y14" s="720"/>
      <c r="Z14" s="720"/>
      <c r="AA14" s="721"/>
    </row>
    <row r="15" spans="1:27" ht="22.15" customHeight="1" x14ac:dyDescent="0.25">
      <c r="A15" s="719" t="s">
        <v>882</v>
      </c>
      <c r="B15" s="720"/>
      <c r="C15" s="721"/>
      <c r="D15" s="719"/>
      <c r="E15" s="720"/>
      <c r="F15" s="721"/>
      <c r="G15" s="719"/>
      <c r="H15" s="720"/>
      <c r="I15" s="720"/>
      <c r="J15" s="721"/>
      <c r="K15" s="722"/>
      <c r="L15" s="723"/>
      <c r="M15" s="723"/>
      <c r="N15" s="724"/>
      <c r="O15" s="719"/>
      <c r="P15" s="720"/>
      <c r="Q15" s="720"/>
      <c r="R15" s="721"/>
      <c r="S15" s="719"/>
      <c r="T15" s="720"/>
      <c r="U15" s="720"/>
      <c r="V15" s="720"/>
      <c r="W15" s="720"/>
      <c r="X15" s="720"/>
      <c r="Y15" s="720"/>
      <c r="Z15" s="720"/>
      <c r="AA15" s="721"/>
    </row>
    <row r="16" spans="1:27" ht="18" customHeight="1" x14ac:dyDescent="0.25">
      <c r="A16" s="719" t="s">
        <v>883</v>
      </c>
      <c r="B16" s="720"/>
      <c r="C16" s="721"/>
      <c r="D16" s="719"/>
      <c r="E16" s="720"/>
      <c r="F16" s="721"/>
      <c r="G16" s="719"/>
      <c r="H16" s="720"/>
      <c r="I16" s="720"/>
      <c r="J16" s="721"/>
      <c r="K16" s="722"/>
      <c r="L16" s="723"/>
      <c r="M16" s="723"/>
      <c r="N16" s="724"/>
      <c r="O16" s="719"/>
      <c r="P16" s="720"/>
      <c r="Q16" s="720"/>
      <c r="R16" s="721"/>
      <c r="S16" s="719"/>
      <c r="T16" s="720"/>
      <c r="U16" s="720"/>
      <c r="V16" s="720"/>
      <c r="W16" s="720"/>
      <c r="X16" s="720"/>
      <c r="Y16" s="720"/>
      <c r="Z16" s="720"/>
      <c r="AA16" s="721"/>
    </row>
    <row r="17" spans="1:27" ht="21.6" customHeight="1" x14ac:dyDescent="0.25">
      <c r="A17" s="713" t="s">
        <v>890</v>
      </c>
      <c r="B17" s="714"/>
      <c r="C17" s="715"/>
      <c r="D17" s="716"/>
      <c r="E17" s="717"/>
      <c r="F17" s="718"/>
      <c r="G17" s="716"/>
      <c r="H17" s="717"/>
      <c r="I17" s="717"/>
      <c r="J17" s="718"/>
      <c r="K17" s="716"/>
      <c r="L17" s="717"/>
      <c r="M17" s="717"/>
      <c r="N17" s="718"/>
      <c r="O17" s="716"/>
      <c r="P17" s="717"/>
      <c r="Q17" s="717"/>
      <c r="R17" s="718"/>
      <c r="S17" s="716"/>
      <c r="T17" s="717"/>
      <c r="U17" s="717"/>
      <c r="V17" s="717"/>
      <c r="W17" s="717"/>
      <c r="X17" s="717"/>
      <c r="Y17" s="717"/>
      <c r="Z17" s="717"/>
      <c r="AA17" s="718"/>
    </row>
    <row r="18" spans="1:27" ht="19.899999999999999" customHeight="1" x14ac:dyDescent="0.25">
      <c r="A18" s="703" t="s">
        <v>891</v>
      </c>
      <c r="B18" s="704"/>
      <c r="C18" s="704"/>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5"/>
    </row>
    <row r="19" spans="1:27" ht="357" customHeight="1" x14ac:dyDescent="0.25">
      <c r="A19" s="334" t="s">
        <v>892</v>
      </c>
      <c r="B19" s="338" t="s">
        <v>1124</v>
      </c>
      <c r="C19" s="706" t="s">
        <v>1125</v>
      </c>
      <c r="D19" s="707"/>
      <c r="E19" s="338" t="s">
        <v>1126</v>
      </c>
      <c r="F19" s="706" t="s">
        <v>1127</v>
      </c>
      <c r="G19" s="707"/>
      <c r="H19" s="708" t="s">
        <v>1128</v>
      </c>
      <c r="I19" s="709"/>
      <c r="J19" s="706" t="s">
        <v>1129</v>
      </c>
      <c r="K19" s="707"/>
      <c r="L19" s="710" t="s">
        <v>1130</v>
      </c>
      <c r="M19" s="707"/>
      <c r="N19" s="706" t="s">
        <v>1131</v>
      </c>
      <c r="O19" s="707"/>
      <c r="P19" s="706" t="s">
        <v>1132</v>
      </c>
      <c r="Q19" s="707"/>
      <c r="R19" s="711" t="s">
        <v>1133</v>
      </c>
      <c r="S19" s="712"/>
      <c r="T19" s="334" t="s">
        <v>1134</v>
      </c>
      <c r="U19" s="334" t="s">
        <v>1135</v>
      </c>
      <c r="V19" s="706" t="s">
        <v>1136</v>
      </c>
      <c r="W19" s="707"/>
      <c r="X19" s="334" t="s">
        <v>1137</v>
      </c>
      <c r="Y19" s="708" t="s">
        <v>1138</v>
      </c>
      <c r="Z19" s="709"/>
      <c r="AA19" s="334" t="s">
        <v>1139</v>
      </c>
    </row>
    <row r="20" spans="1:27" ht="30.6" customHeight="1" x14ac:dyDescent="0.25">
      <c r="A20" s="339"/>
      <c r="B20" s="340">
        <v>-1</v>
      </c>
      <c r="C20" s="697">
        <v>-2</v>
      </c>
      <c r="D20" s="698"/>
      <c r="E20" s="341">
        <v>-3</v>
      </c>
      <c r="F20" s="697">
        <v>-4</v>
      </c>
      <c r="G20" s="698"/>
      <c r="H20" s="697">
        <v>-5</v>
      </c>
      <c r="I20" s="698"/>
      <c r="J20" s="697">
        <v>-6</v>
      </c>
      <c r="K20" s="698"/>
      <c r="L20" s="697">
        <v>-7</v>
      </c>
      <c r="M20" s="698"/>
      <c r="N20" s="697">
        <v>-8</v>
      </c>
      <c r="O20" s="698"/>
      <c r="P20" s="697">
        <v>-9</v>
      </c>
      <c r="Q20" s="700"/>
      <c r="R20" s="701">
        <v>-10</v>
      </c>
      <c r="S20" s="702"/>
      <c r="T20" s="328">
        <v>-11</v>
      </c>
      <c r="U20" s="341">
        <v>-12</v>
      </c>
      <c r="V20" s="697">
        <v>-13</v>
      </c>
      <c r="W20" s="698"/>
      <c r="X20" s="341">
        <v>-14</v>
      </c>
      <c r="Y20" s="697">
        <v>-15</v>
      </c>
      <c r="Z20" s="698"/>
      <c r="AA20" s="341">
        <v>-16</v>
      </c>
    </row>
    <row r="21" spans="1:27" ht="14.45" customHeight="1" x14ac:dyDescent="0.25">
      <c r="A21" s="342"/>
      <c r="B21" s="699" t="s">
        <v>879</v>
      </c>
      <c r="C21" s="693"/>
      <c r="D21" s="694"/>
      <c r="E21" s="679"/>
      <c r="F21" s="683"/>
      <c r="G21" s="684"/>
      <c r="H21" s="683"/>
      <c r="I21" s="684"/>
      <c r="J21" s="683"/>
      <c r="K21" s="684"/>
      <c r="L21" s="683"/>
      <c r="M21" s="684"/>
      <c r="N21" s="683"/>
      <c r="O21" s="684"/>
      <c r="P21" s="683"/>
      <c r="Q21" s="687"/>
      <c r="R21" s="683"/>
      <c r="S21" s="684"/>
      <c r="T21" s="679"/>
      <c r="U21" s="679"/>
      <c r="V21" s="683"/>
      <c r="W21" s="684"/>
      <c r="X21" s="679"/>
      <c r="Y21" s="683"/>
      <c r="Z21" s="684"/>
      <c r="AA21" s="679"/>
    </row>
    <row r="22" spans="1:27" ht="14.45" customHeight="1" x14ac:dyDescent="0.25">
      <c r="A22" s="343"/>
      <c r="B22" s="688"/>
      <c r="C22" s="695"/>
      <c r="D22" s="696"/>
      <c r="E22" s="680"/>
      <c r="F22" s="685"/>
      <c r="G22" s="686"/>
      <c r="H22" s="685"/>
      <c r="I22" s="686"/>
      <c r="J22" s="689"/>
      <c r="K22" s="690"/>
      <c r="L22" s="685"/>
      <c r="M22" s="686"/>
      <c r="N22" s="685"/>
      <c r="O22" s="686"/>
      <c r="P22" s="685"/>
      <c r="Q22" s="688"/>
      <c r="R22" s="685"/>
      <c r="S22" s="686"/>
      <c r="T22" s="680"/>
      <c r="U22" s="680"/>
      <c r="V22" s="685"/>
      <c r="W22" s="686"/>
      <c r="X22" s="680"/>
      <c r="Y22" s="685"/>
      <c r="Z22" s="686"/>
      <c r="AA22" s="680"/>
    </row>
    <row r="23" spans="1:27" ht="14.45" customHeight="1" x14ac:dyDescent="0.25">
      <c r="A23" s="343"/>
      <c r="B23" s="687" t="s">
        <v>880</v>
      </c>
      <c r="C23" s="693"/>
      <c r="D23" s="694"/>
      <c r="E23" s="691"/>
      <c r="F23" s="683"/>
      <c r="G23" s="684"/>
      <c r="H23" s="683"/>
      <c r="I23" s="684"/>
      <c r="J23" s="683"/>
      <c r="K23" s="684"/>
      <c r="L23" s="683"/>
      <c r="M23" s="684"/>
      <c r="N23" s="683"/>
      <c r="O23" s="684"/>
      <c r="P23" s="689"/>
      <c r="Q23" s="690"/>
      <c r="R23" s="683"/>
      <c r="S23" s="684"/>
      <c r="T23" s="679"/>
      <c r="U23" s="679"/>
      <c r="V23" s="683"/>
      <c r="W23" s="684"/>
      <c r="X23" s="679"/>
      <c r="Y23" s="683"/>
      <c r="Z23" s="684"/>
      <c r="AA23" s="691"/>
    </row>
    <row r="24" spans="1:27" ht="14.45" customHeight="1" x14ac:dyDescent="0.25">
      <c r="A24" s="343"/>
      <c r="B24" s="688"/>
      <c r="C24" s="695"/>
      <c r="D24" s="696"/>
      <c r="E24" s="692"/>
      <c r="F24" s="685"/>
      <c r="G24" s="686"/>
      <c r="H24" s="685"/>
      <c r="I24" s="686"/>
      <c r="J24" s="685"/>
      <c r="K24" s="686"/>
      <c r="L24" s="685"/>
      <c r="M24" s="686"/>
      <c r="N24" s="685"/>
      <c r="O24" s="686"/>
      <c r="P24" s="689"/>
      <c r="Q24" s="690"/>
      <c r="R24" s="685"/>
      <c r="S24" s="686"/>
      <c r="T24" s="680"/>
      <c r="U24" s="680"/>
      <c r="V24" s="685"/>
      <c r="W24" s="686"/>
      <c r="X24" s="680"/>
      <c r="Y24" s="685"/>
      <c r="Z24" s="686"/>
      <c r="AA24" s="692"/>
    </row>
    <row r="25" spans="1:27" ht="14.45" customHeight="1" x14ac:dyDescent="0.25">
      <c r="A25" s="343"/>
      <c r="B25" s="687" t="s">
        <v>881</v>
      </c>
      <c r="C25" s="683"/>
      <c r="D25" s="684"/>
      <c r="E25" s="679"/>
      <c r="F25" s="683"/>
      <c r="G25" s="684"/>
      <c r="H25" s="683"/>
      <c r="I25" s="684"/>
      <c r="J25" s="683"/>
      <c r="K25" s="684"/>
      <c r="L25" s="683"/>
      <c r="M25" s="684"/>
      <c r="N25" s="683"/>
      <c r="O25" s="684"/>
      <c r="P25" s="683"/>
      <c r="Q25" s="684"/>
      <c r="R25" s="683"/>
      <c r="S25" s="684"/>
      <c r="T25" s="679"/>
      <c r="U25" s="679"/>
      <c r="V25" s="683"/>
      <c r="W25" s="684"/>
      <c r="X25" s="679"/>
      <c r="Y25" s="683"/>
      <c r="Z25" s="684"/>
      <c r="AA25" s="679"/>
    </row>
    <row r="26" spans="1:27" ht="14.45" customHeight="1" x14ac:dyDescent="0.25">
      <c r="A26" s="343"/>
      <c r="B26" s="688"/>
      <c r="C26" s="685"/>
      <c r="D26" s="686"/>
      <c r="E26" s="680"/>
      <c r="F26" s="685"/>
      <c r="G26" s="686"/>
      <c r="H26" s="685"/>
      <c r="I26" s="686"/>
      <c r="J26" s="685"/>
      <c r="K26" s="686"/>
      <c r="L26" s="685"/>
      <c r="M26" s="686"/>
      <c r="N26" s="685"/>
      <c r="O26" s="686"/>
      <c r="P26" s="685"/>
      <c r="Q26" s="686"/>
      <c r="R26" s="685"/>
      <c r="S26" s="686"/>
      <c r="T26" s="680"/>
      <c r="U26" s="680"/>
      <c r="V26" s="685"/>
      <c r="W26" s="686"/>
      <c r="X26" s="680"/>
      <c r="Y26" s="685"/>
      <c r="Z26" s="686"/>
      <c r="AA26" s="680"/>
    </row>
    <row r="27" spans="1:27" ht="14.45" customHeight="1" x14ac:dyDescent="0.25">
      <c r="A27" s="343"/>
      <c r="B27" s="687" t="s">
        <v>882</v>
      </c>
      <c r="C27" s="683"/>
      <c r="D27" s="684"/>
      <c r="E27" s="679"/>
      <c r="F27" s="683"/>
      <c r="G27" s="684"/>
      <c r="H27" s="683"/>
      <c r="I27" s="684"/>
      <c r="J27" s="683"/>
      <c r="K27" s="684"/>
      <c r="L27" s="683"/>
      <c r="M27" s="684"/>
      <c r="N27" s="683"/>
      <c r="O27" s="684"/>
      <c r="P27" s="683"/>
      <c r="Q27" s="684"/>
      <c r="R27" s="683"/>
      <c r="S27" s="684"/>
      <c r="T27" s="679"/>
      <c r="U27" s="679"/>
      <c r="V27" s="683"/>
      <c r="W27" s="684"/>
      <c r="X27" s="679"/>
      <c r="Y27" s="693"/>
      <c r="Z27" s="694"/>
      <c r="AA27" s="679"/>
    </row>
    <row r="28" spans="1:27" ht="14.45" customHeight="1" x14ac:dyDescent="0.25">
      <c r="A28" s="343"/>
      <c r="B28" s="688"/>
      <c r="C28" s="685"/>
      <c r="D28" s="686"/>
      <c r="E28" s="680"/>
      <c r="F28" s="685"/>
      <c r="G28" s="686"/>
      <c r="H28" s="685"/>
      <c r="I28" s="686"/>
      <c r="J28" s="689"/>
      <c r="K28" s="690"/>
      <c r="L28" s="685"/>
      <c r="M28" s="686"/>
      <c r="N28" s="685"/>
      <c r="O28" s="686"/>
      <c r="P28" s="685"/>
      <c r="Q28" s="686"/>
      <c r="R28" s="685"/>
      <c r="S28" s="686"/>
      <c r="T28" s="680"/>
      <c r="U28" s="680"/>
      <c r="V28" s="685"/>
      <c r="W28" s="686"/>
      <c r="X28" s="680"/>
      <c r="Y28" s="695"/>
      <c r="Z28" s="696"/>
      <c r="AA28" s="680"/>
    </row>
    <row r="29" spans="1:27" ht="14.45" customHeight="1" x14ac:dyDescent="0.25">
      <c r="A29" s="343"/>
      <c r="B29" s="687" t="s">
        <v>883</v>
      </c>
      <c r="C29" s="683"/>
      <c r="D29" s="684"/>
      <c r="E29" s="679"/>
      <c r="F29" s="683"/>
      <c r="G29" s="684"/>
      <c r="H29" s="683"/>
      <c r="I29" s="684"/>
      <c r="J29" s="683"/>
      <c r="K29" s="684"/>
      <c r="L29" s="683"/>
      <c r="M29" s="684"/>
      <c r="N29" s="683"/>
      <c r="O29" s="684"/>
      <c r="P29" s="683"/>
      <c r="Q29" s="684"/>
      <c r="R29" s="683"/>
      <c r="S29" s="684"/>
      <c r="T29" s="679"/>
      <c r="U29" s="679"/>
      <c r="V29" s="683"/>
      <c r="W29" s="684"/>
      <c r="X29" s="679"/>
      <c r="Y29" s="683"/>
      <c r="Z29" s="684"/>
      <c r="AA29" s="679"/>
    </row>
    <row r="30" spans="1:27" ht="14.45" customHeight="1" x14ac:dyDescent="0.25">
      <c r="A30" s="343"/>
      <c r="B30" s="688"/>
      <c r="C30" s="685"/>
      <c r="D30" s="686"/>
      <c r="E30" s="680"/>
      <c r="F30" s="685"/>
      <c r="G30" s="686"/>
      <c r="H30" s="685"/>
      <c r="I30" s="686"/>
      <c r="J30" s="685"/>
      <c r="K30" s="686"/>
      <c r="L30" s="685"/>
      <c r="M30" s="686"/>
      <c r="N30" s="685"/>
      <c r="O30" s="686"/>
      <c r="P30" s="685"/>
      <c r="Q30" s="686"/>
      <c r="R30" s="685"/>
      <c r="S30" s="686"/>
      <c r="T30" s="680"/>
      <c r="U30" s="680"/>
      <c r="V30" s="685"/>
      <c r="W30" s="686"/>
      <c r="X30" s="680"/>
      <c r="Y30" s="685"/>
      <c r="Z30" s="686"/>
      <c r="AA30" s="680"/>
    </row>
    <row r="31" spans="1:27" ht="14.45" customHeight="1" x14ac:dyDescent="0.25">
      <c r="A31" s="343"/>
      <c r="B31" s="687" t="s">
        <v>893</v>
      </c>
      <c r="C31" s="689"/>
      <c r="D31" s="690"/>
      <c r="E31" s="679"/>
      <c r="F31" s="683"/>
      <c r="G31" s="684"/>
      <c r="H31" s="683"/>
      <c r="I31" s="684"/>
      <c r="J31" s="683"/>
      <c r="K31" s="684"/>
      <c r="L31" s="683"/>
      <c r="M31" s="684"/>
      <c r="N31" s="683"/>
      <c r="O31" s="684"/>
      <c r="P31" s="683"/>
      <c r="Q31" s="684"/>
      <c r="R31" s="683"/>
      <c r="S31" s="684"/>
      <c r="T31" s="679"/>
      <c r="U31" s="691"/>
      <c r="V31" s="683"/>
      <c r="W31" s="684"/>
      <c r="X31" s="679"/>
      <c r="Y31" s="683"/>
      <c r="Z31" s="684"/>
      <c r="AA31" s="679"/>
    </row>
    <row r="32" spans="1:27" ht="14.45" customHeight="1" x14ac:dyDescent="0.25">
      <c r="A32" s="343"/>
      <c r="B32" s="688"/>
      <c r="C32" s="689"/>
      <c r="D32" s="690"/>
      <c r="E32" s="680"/>
      <c r="F32" s="685"/>
      <c r="G32" s="686"/>
      <c r="H32" s="685"/>
      <c r="I32" s="686"/>
      <c r="J32" s="685"/>
      <c r="K32" s="686"/>
      <c r="L32" s="685"/>
      <c r="M32" s="686"/>
      <c r="N32" s="685"/>
      <c r="O32" s="686"/>
      <c r="P32" s="685"/>
      <c r="Q32" s="686"/>
      <c r="R32" s="685"/>
      <c r="S32" s="686"/>
      <c r="T32" s="680"/>
      <c r="U32" s="692"/>
      <c r="V32" s="685"/>
      <c r="W32" s="686"/>
      <c r="X32" s="680"/>
      <c r="Y32" s="685"/>
      <c r="Z32" s="686"/>
      <c r="AA32" s="680"/>
    </row>
    <row r="33" spans="1:27" ht="14.45" customHeight="1" x14ac:dyDescent="0.25">
      <c r="A33" s="343"/>
      <c r="B33" s="687" t="s">
        <v>894</v>
      </c>
      <c r="C33" s="683"/>
      <c r="D33" s="684"/>
      <c r="E33" s="679"/>
      <c r="F33" s="683"/>
      <c r="G33" s="684"/>
      <c r="H33" s="683"/>
      <c r="I33" s="684"/>
      <c r="J33" s="683"/>
      <c r="K33" s="684"/>
      <c r="L33" s="683"/>
      <c r="M33" s="684"/>
      <c r="N33" s="683"/>
      <c r="O33" s="684"/>
      <c r="P33" s="683"/>
      <c r="Q33" s="684"/>
      <c r="R33" s="683"/>
      <c r="S33" s="684"/>
      <c r="T33" s="679"/>
      <c r="U33" s="679"/>
      <c r="V33" s="683"/>
      <c r="W33" s="684"/>
      <c r="X33" s="679"/>
      <c r="Y33" s="683"/>
      <c r="Z33" s="684"/>
      <c r="AA33" s="679"/>
    </row>
    <row r="34" spans="1:27" ht="14.45" customHeight="1" x14ac:dyDescent="0.25">
      <c r="A34" s="343"/>
      <c r="B34" s="688"/>
      <c r="C34" s="685"/>
      <c r="D34" s="686"/>
      <c r="E34" s="680"/>
      <c r="F34" s="685"/>
      <c r="G34" s="686"/>
      <c r="H34" s="685"/>
      <c r="I34" s="686"/>
      <c r="J34" s="685"/>
      <c r="K34" s="686"/>
      <c r="L34" s="685"/>
      <c r="M34" s="686"/>
      <c r="N34" s="685"/>
      <c r="O34" s="686"/>
      <c r="P34" s="685"/>
      <c r="Q34" s="686"/>
      <c r="R34" s="685"/>
      <c r="S34" s="686"/>
      <c r="T34" s="680"/>
      <c r="U34" s="680"/>
      <c r="V34" s="685"/>
      <c r="W34" s="686"/>
      <c r="X34" s="680"/>
      <c r="Y34" s="685"/>
      <c r="Z34" s="686"/>
      <c r="AA34" s="680"/>
    </row>
    <row r="35" spans="1:27" ht="33.6" customHeight="1" x14ac:dyDescent="0.25">
      <c r="A35" s="339"/>
      <c r="B35" s="338" t="s">
        <v>721</v>
      </c>
      <c r="C35" s="681"/>
      <c r="D35" s="682"/>
      <c r="E35" s="344"/>
      <c r="F35" s="681"/>
      <c r="G35" s="682"/>
      <c r="H35" s="681"/>
      <c r="I35" s="682"/>
      <c r="J35" s="681"/>
      <c r="K35" s="682"/>
      <c r="L35" s="681"/>
      <c r="M35" s="682"/>
      <c r="N35" s="681"/>
      <c r="O35" s="682"/>
      <c r="P35" s="681"/>
      <c r="Q35" s="682"/>
      <c r="R35" s="681"/>
      <c r="S35" s="682"/>
      <c r="T35" s="344"/>
      <c r="U35" s="344"/>
      <c r="V35" s="681"/>
      <c r="W35" s="682"/>
      <c r="X35" s="344"/>
      <c r="Y35" s="681"/>
      <c r="Z35" s="682"/>
      <c r="AA35" s="344"/>
    </row>
    <row r="36" spans="1:27" ht="22.9" customHeight="1" x14ac:dyDescent="0.25">
      <c r="A36" s="661" t="s">
        <v>895</v>
      </c>
      <c r="B36" s="662"/>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3"/>
    </row>
    <row r="37" spans="1:27" ht="21.6" customHeight="1" x14ac:dyDescent="0.25">
      <c r="A37" s="652"/>
      <c r="B37" s="653"/>
      <c r="C37" s="654"/>
      <c r="D37" s="664" t="s">
        <v>897</v>
      </c>
      <c r="E37" s="665"/>
      <c r="F37" s="665"/>
      <c r="G37" s="665"/>
      <c r="H37" s="665"/>
      <c r="I37" s="665"/>
      <c r="J37" s="665"/>
      <c r="K37" s="665"/>
      <c r="L37" s="665"/>
      <c r="M37" s="665"/>
      <c r="N37" s="665"/>
      <c r="O37" s="665"/>
      <c r="P37" s="665"/>
      <c r="Q37" s="665"/>
      <c r="R37" s="665"/>
      <c r="S37" s="665"/>
      <c r="T37" s="665"/>
      <c r="U37" s="665"/>
      <c r="V37" s="665"/>
      <c r="W37" s="665"/>
      <c r="X37" s="665"/>
      <c r="Y37" s="665"/>
      <c r="Z37" s="665"/>
      <c r="AA37" s="666"/>
    </row>
    <row r="38" spans="1:27" ht="13.15" customHeight="1" x14ac:dyDescent="0.25">
      <c r="A38" s="658"/>
      <c r="B38" s="659"/>
      <c r="C38" s="660"/>
      <c r="D38" s="667" t="s">
        <v>898</v>
      </c>
      <c r="E38" s="668"/>
      <c r="F38" s="668"/>
      <c r="G38" s="668"/>
      <c r="H38" s="668"/>
      <c r="I38" s="668"/>
      <c r="J38" s="668"/>
      <c r="K38" s="668"/>
      <c r="L38" s="668"/>
      <c r="M38" s="668"/>
      <c r="N38" s="668"/>
      <c r="O38" s="668"/>
      <c r="P38" s="668"/>
      <c r="Q38" s="668"/>
      <c r="R38" s="668"/>
      <c r="S38" s="668"/>
      <c r="T38" s="668"/>
      <c r="U38" s="668"/>
      <c r="V38" s="668"/>
      <c r="W38" s="668"/>
      <c r="X38" s="668"/>
      <c r="Y38" s="668"/>
      <c r="Z38" s="668"/>
      <c r="AA38" s="669"/>
    </row>
    <row r="39" spans="1:27" ht="13.15" customHeight="1" x14ac:dyDescent="0.25">
      <c r="A39" s="658"/>
      <c r="B39" s="659"/>
      <c r="C39" s="660"/>
      <c r="D39" s="667"/>
      <c r="E39" s="668"/>
      <c r="F39" s="668"/>
      <c r="G39" s="668"/>
      <c r="H39" s="668"/>
      <c r="I39" s="668"/>
      <c r="J39" s="668"/>
      <c r="K39" s="668"/>
      <c r="L39" s="668"/>
      <c r="M39" s="668"/>
      <c r="N39" s="668"/>
      <c r="O39" s="668"/>
      <c r="P39" s="668"/>
      <c r="Q39" s="668"/>
      <c r="R39" s="668"/>
      <c r="S39" s="668"/>
      <c r="T39" s="668"/>
      <c r="U39" s="668"/>
      <c r="V39" s="668"/>
      <c r="W39" s="668"/>
      <c r="X39" s="668"/>
      <c r="Y39" s="668"/>
      <c r="Z39" s="668"/>
      <c r="AA39" s="669"/>
    </row>
    <row r="40" spans="1:27" ht="13.15" customHeight="1" x14ac:dyDescent="0.25">
      <c r="A40" s="658"/>
      <c r="B40" s="659"/>
      <c r="C40" s="660"/>
      <c r="D40" s="667"/>
      <c r="E40" s="668"/>
      <c r="F40" s="668"/>
      <c r="G40" s="668"/>
      <c r="H40" s="668"/>
      <c r="I40" s="668"/>
      <c r="J40" s="668"/>
      <c r="K40" s="668"/>
      <c r="L40" s="668"/>
      <c r="M40" s="668"/>
      <c r="N40" s="668"/>
      <c r="O40" s="668"/>
      <c r="P40" s="668"/>
      <c r="Q40" s="668"/>
      <c r="R40" s="668"/>
      <c r="S40" s="668"/>
      <c r="T40" s="668"/>
      <c r="U40" s="668"/>
      <c r="V40" s="668"/>
      <c r="W40" s="668"/>
      <c r="X40" s="668"/>
      <c r="Y40" s="668"/>
      <c r="Z40" s="668"/>
      <c r="AA40" s="669"/>
    </row>
    <row r="41" spans="1:27" ht="13.15" customHeight="1" x14ac:dyDescent="0.25">
      <c r="A41" s="658"/>
      <c r="B41" s="659"/>
      <c r="C41" s="660"/>
      <c r="D41" s="667"/>
      <c r="E41" s="668"/>
      <c r="F41" s="668"/>
      <c r="G41" s="668"/>
      <c r="H41" s="668"/>
      <c r="I41" s="668"/>
      <c r="J41" s="668"/>
      <c r="K41" s="668"/>
      <c r="L41" s="668"/>
      <c r="M41" s="668"/>
      <c r="N41" s="668"/>
      <c r="O41" s="668"/>
      <c r="P41" s="668"/>
      <c r="Q41" s="668"/>
      <c r="R41" s="668"/>
      <c r="S41" s="668"/>
      <c r="T41" s="668"/>
      <c r="U41" s="668"/>
      <c r="V41" s="668"/>
      <c r="W41" s="668"/>
      <c r="X41" s="668"/>
      <c r="Y41" s="668"/>
      <c r="Z41" s="668"/>
      <c r="AA41" s="669"/>
    </row>
    <row r="42" spans="1:27" ht="1.1499999999999999" customHeight="1" x14ac:dyDescent="0.25">
      <c r="A42" s="655"/>
      <c r="B42" s="656"/>
      <c r="C42" s="657"/>
      <c r="D42" s="345"/>
      <c r="E42" s="346"/>
      <c r="F42" s="346"/>
      <c r="G42" s="346"/>
      <c r="H42" s="346"/>
      <c r="I42" s="346"/>
      <c r="J42" s="346"/>
      <c r="K42" s="346"/>
      <c r="L42" s="346"/>
      <c r="M42" s="346"/>
      <c r="N42" s="346"/>
      <c r="O42" s="346"/>
      <c r="P42" s="346"/>
      <c r="Q42" s="346"/>
      <c r="R42" s="346"/>
      <c r="S42" s="346"/>
      <c r="T42" s="346"/>
      <c r="U42" s="346"/>
      <c r="V42" s="346"/>
      <c r="W42" s="346"/>
      <c r="X42" s="346"/>
      <c r="Y42" s="346"/>
      <c r="Z42" s="346"/>
      <c r="AA42" s="347"/>
    </row>
    <row r="43" spans="1:27" x14ac:dyDescent="0.25">
      <c r="A43" s="670" t="s">
        <v>899</v>
      </c>
      <c r="B43" s="671"/>
      <c r="C43" s="672"/>
      <c r="D43" s="652" t="s">
        <v>900</v>
      </c>
      <c r="E43" s="653"/>
      <c r="F43" s="653"/>
      <c r="G43" s="654"/>
      <c r="H43" s="652" t="s">
        <v>900</v>
      </c>
      <c r="I43" s="653"/>
      <c r="J43" s="653"/>
      <c r="K43" s="653"/>
      <c r="L43" s="653"/>
      <c r="M43" s="653"/>
      <c r="N43" s="654"/>
      <c r="O43" s="652" t="s">
        <v>900</v>
      </c>
      <c r="P43" s="653"/>
      <c r="Q43" s="653"/>
      <c r="R43" s="653"/>
      <c r="S43" s="654"/>
      <c r="T43" s="652" t="s">
        <v>900</v>
      </c>
      <c r="U43" s="653"/>
      <c r="V43" s="653"/>
      <c r="W43" s="654"/>
      <c r="X43" s="652" t="s">
        <v>900</v>
      </c>
      <c r="Y43" s="653"/>
      <c r="Z43" s="653"/>
      <c r="AA43" s="654"/>
    </row>
    <row r="44" spans="1:27" x14ac:dyDescent="0.25">
      <c r="A44" s="673"/>
      <c r="B44" s="674"/>
      <c r="C44" s="675"/>
      <c r="D44" s="658"/>
      <c r="E44" s="659"/>
      <c r="F44" s="659"/>
      <c r="G44" s="660"/>
      <c r="H44" s="658"/>
      <c r="I44" s="659"/>
      <c r="J44" s="659"/>
      <c r="K44" s="659"/>
      <c r="L44" s="659"/>
      <c r="M44" s="659"/>
      <c r="N44" s="660"/>
      <c r="O44" s="658"/>
      <c r="P44" s="659"/>
      <c r="Q44" s="659"/>
      <c r="R44" s="659"/>
      <c r="S44" s="660"/>
      <c r="T44" s="658"/>
      <c r="U44" s="659"/>
      <c r="V44" s="659"/>
      <c r="W44" s="660"/>
      <c r="X44" s="658"/>
      <c r="Y44" s="659"/>
      <c r="Z44" s="659"/>
      <c r="AA44" s="660"/>
    </row>
    <row r="45" spans="1:27" x14ac:dyDescent="0.25">
      <c r="A45" s="673"/>
      <c r="B45" s="674"/>
      <c r="C45" s="675"/>
      <c r="D45" s="658"/>
      <c r="E45" s="659"/>
      <c r="F45" s="659"/>
      <c r="G45" s="660"/>
      <c r="H45" s="658"/>
      <c r="I45" s="659"/>
      <c r="J45" s="659"/>
      <c r="K45" s="659"/>
      <c r="L45" s="659"/>
      <c r="M45" s="659"/>
      <c r="N45" s="660"/>
      <c r="O45" s="658"/>
      <c r="P45" s="659"/>
      <c r="Q45" s="659"/>
      <c r="R45" s="659"/>
      <c r="S45" s="660"/>
      <c r="T45" s="658"/>
      <c r="U45" s="659"/>
      <c r="V45" s="659"/>
      <c r="W45" s="660"/>
      <c r="X45" s="658"/>
      <c r="Y45" s="659"/>
      <c r="Z45" s="659"/>
      <c r="AA45" s="660"/>
    </row>
    <row r="46" spans="1:27" ht="12.6" customHeight="1" x14ac:dyDescent="0.25">
      <c r="A46" s="673"/>
      <c r="B46" s="674"/>
      <c r="C46" s="675"/>
      <c r="D46" s="658"/>
      <c r="E46" s="659"/>
      <c r="F46" s="659"/>
      <c r="G46" s="660"/>
      <c r="H46" s="658"/>
      <c r="I46" s="659"/>
      <c r="J46" s="659"/>
      <c r="K46" s="659"/>
      <c r="L46" s="659"/>
      <c r="M46" s="659"/>
      <c r="N46" s="660"/>
      <c r="O46" s="658"/>
      <c r="P46" s="659"/>
      <c r="Q46" s="659"/>
      <c r="R46" s="659"/>
      <c r="S46" s="660"/>
      <c r="T46" s="658"/>
      <c r="U46" s="659"/>
      <c r="V46" s="659"/>
      <c r="W46" s="660"/>
      <c r="X46" s="658"/>
      <c r="Y46" s="659"/>
      <c r="Z46" s="659"/>
      <c r="AA46" s="660"/>
    </row>
    <row r="47" spans="1:27" hidden="1" x14ac:dyDescent="0.25">
      <c r="A47" s="676"/>
      <c r="B47" s="677"/>
      <c r="C47" s="678"/>
      <c r="D47" s="655"/>
      <c r="E47" s="656"/>
      <c r="F47" s="656"/>
      <c r="G47" s="657"/>
      <c r="H47" s="655"/>
      <c r="I47" s="656"/>
      <c r="J47" s="656"/>
      <c r="K47" s="656"/>
      <c r="L47" s="656"/>
      <c r="M47" s="656"/>
      <c r="N47" s="657"/>
      <c r="O47" s="655"/>
      <c r="P47" s="656"/>
      <c r="Q47" s="656"/>
      <c r="R47" s="656"/>
      <c r="S47" s="657"/>
      <c r="T47" s="655"/>
      <c r="U47" s="656"/>
      <c r="V47" s="656"/>
      <c r="W47" s="657"/>
      <c r="X47" s="655"/>
      <c r="Y47" s="656"/>
      <c r="Z47" s="656"/>
      <c r="AA47" s="657"/>
    </row>
    <row r="48" spans="1:27" ht="13.15" customHeight="1" x14ac:dyDescent="0.25">
      <c r="A48" s="646" t="s">
        <v>879</v>
      </c>
      <c r="B48" s="647"/>
      <c r="C48" s="648"/>
      <c r="D48" s="652"/>
      <c r="E48" s="653"/>
      <c r="F48" s="653"/>
      <c r="G48" s="654"/>
      <c r="H48" s="652"/>
      <c r="I48" s="653"/>
      <c r="J48" s="653"/>
      <c r="K48" s="653"/>
      <c r="L48" s="653"/>
      <c r="M48" s="653"/>
      <c r="N48" s="654"/>
      <c r="O48" s="652"/>
      <c r="P48" s="653"/>
      <c r="Q48" s="653"/>
      <c r="R48" s="653"/>
      <c r="S48" s="654"/>
      <c r="T48" s="652"/>
      <c r="U48" s="653"/>
      <c r="V48" s="653"/>
      <c r="W48" s="654"/>
      <c r="X48" s="652"/>
      <c r="Y48" s="653"/>
      <c r="Z48" s="653"/>
      <c r="AA48" s="654"/>
    </row>
    <row r="49" spans="1:27" ht="13.15" customHeight="1" x14ac:dyDescent="0.25">
      <c r="A49" s="649"/>
      <c r="B49" s="650"/>
      <c r="C49" s="651"/>
      <c r="D49" s="655"/>
      <c r="E49" s="656"/>
      <c r="F49" s="656"/>
      <c r="G49" s="657"/>
      <c r="H49" s="655"/>
      <c r="I49" s="656"/>
      <c r="J49" s="656"/>
      <c r="K49" s="656"/>
      <c r="L49" s="656"/>
      <c r="M49" s="656"/>
      <c r="N49" s="657"/>
      <c r="O49" s="655"/>
      <c r="P49" s="656"/>
      <c r="Q49" s="656"/>
      <c r="R49" s="656"/>
      <c r="S49" s="657"/>
      <c r="T49" s="655"/>
      <c r="U49" s="656"/>
      <c r="V49" s="656"/>
      <c r="W49" s="657"/>
      <c r="X49" s="655"/>
      <c r="Y49" s="656"/>
      <c r="Z49" s="656"/>
      <c r="AA49" s="657"/>
    </row>
    <row r="50" spans="1:27" ht="13.15" customHeight="1" x14ac:dyDescent="0.25">
      <c r="A50" s="646" t="s">
        <v>880</v>
      </c>
      <c r="B50" s="647"/>
      <c r="C50" s="648"/>
      <c r="D50" s="652"/>
      <c r="E50" s="653"/>
      <c r="F50" s="653"/>
      <c r="G50" s="654"/>
      <c r="H50" s="652"/>
      <c r="I50" s="653"/>
      <c r="J50" s="653"/>
      <c r="K50" s="653"/>
      <c r="L50" s="653"/>
      <c r="M50" s="653"/>
      <c r="N50" s="654"/>
      <c r="O50" s="652"/>
      <c r="P50" s="653"/>
      <c r="Q50" s="653"/>
      <c r="R50" s="653"/>
      <c r="S50" s="654"/>
      <c r="T50" s="652"/>
      <c r="U50" s="653"/>
      <c r="V50" s="653"/>
      <c r="W50" s="654"/>
      <c r="X50" s="652"/>
      <c r="Y50" s="653"/>
      <c r="Z50" s="653"/>
      <c r="AA50" s="654"/>
    </row>
    <row r="51" spans="1:27" ht="13.15" customHeight="1" x14ac:dyDescent="0.25">
      <c r="A51" s="649"/>
      <c r="B51" s="650"/>
      <c r="C51" s="651"/>
      <c r="D51" s="655"/>
      <c r="E51" s="656"/>
      <c r="F51" s="656"/>
      <c r="G51" s="657"/>
      <c r="H51" s="655"/>
      <c r="I51" s="656"/>
      <c r="J51" s="656"/>
      <c r="K51" s="656"/>
      <c r="L51" s="656"/>
      <c r="M51" s="656"/>
      <c r="N51" s="657"/>
      <c r="O51" s="655"/>
      <c r="P51" s="656"/>
      <c r="Q51" s="656"/>
      <c r="R51" s="656"/>
      <c r="S51" s="657"/>
      <c r="T51" s="655"/>
      <c r="U51" s="656"/>
      <c r="V51" s="656"/>
      <c r="W51" s="657"/>
      <c r="X51" s="655"/>
      <c r="Y51" s="656"/>
      <c r="Z51" s="656"/>
      <c r="AA51" s="657"/>
    </row>
    <row r="52" spans="1:27" ht="15" customHeight="1" x14ac:dyDescent="0.25">
      <c r="A52" s="646" t="s">
        <v>881</v>
      </c>
      <c r="B52" s="647"/>
      <c r="C52" s="648"/>
      <c r="D52" s="652"/>
      <c r="E52" s="653"/>
      <c r="F52" s="653"/>
      <c r="G52" s="654"/>
      <c r="H52" s="652"/>
      <c r="I52" s="653"/>
      <c r="J52" s="653"/>
      <c r="K52" s="653"/>
      <c r="L52" s="653"/>
      <c r="M52" s="653"/>
      <c r="N52" s="654"/>
      <c r="O52" s="652"/>
      <c r="P52" s="653"/>
      <c r="Q52" s="653"/>
      <c r="R52" s="653"/>
      <c r="S52" s="654"/>
      <c r="T52" s="652"/>
      <c r="U52" s="653"/>
      <c r="V52" s="653"/>
      <c r="W52" s="654"/>
      <c r="X52" s="652"/>
      <c r="Y52" s="653"/>
      <c r="Z52" s="653"/>
      <c r="AA52" s="654"/>
    </row>
    <row r="53" spans="1:27" ht="15" customHeight="1" x14ac:dyDescent="0.25">
      <c r="A53" s="649"/>
      <c r="B53" s="650"/>
      <c r="C53" s="651"/>
      <c r="D53" s="655"/>
      <c r="E53" s="656"/>
      <c r="F53" s="656"/>
      <c r="G53" s="657"/>
      <c r="H53" s="655"/>
      <c r="I53" s="656"/>
      <c r="J53" s="656"/>
      <c r="K53" s="656"/>
      <c r="L53" s="656"/>
      <c r="M53" s="656"/>
      <c r="N53" s="657"/>
      <c r="O53" s="655"/>
      <c r="P53" s="656"/>
      <c r="Q53" s="656"/>
      <c r="R53" s="656"/>
      <c r="S53" s="657"/>
      <c r="T53" s="655"/>
      <c r="U53" s="656"/>
      <c r="V53" s="656"/>
      <c r="W53" s="657"/>
      <c r="X53" s="655"/>
      <c r="Y53" s="656"/>
      <c r="Z53" s="656"/>
      <c r="AA53" s="657"/>
    </row>
    <row r="54" spans="1:27" ht="15" customHeight="1" x14ac:dyDescent="0.25">
      <c r="A54" s="646" t="s">
        <v>882</v>
      </c>
      <c r="B54" s="647"/>
      <c r="C54" s="648"/>
      <c r="D54" s="652"/>
      <c r="E54" s="653"/>
      <c r="F54" s="653"/>
      <c r="G54" s="654"/>
      <c r="H54" s="652"/>
      <c r="I54" s="653"/>
      <c r="J54" s="653"/>
      <c r="K54" s="653"/>
      <c r="L54" s="653"/>
      <c r="M54" s="653"/>
      <c r="N54" s="654"/>
      <c r="O54" s="652"/>
      <c r="P54" s="653"/>
      <c r="Q54" s="653"/>
      <c r="R54" s="653"/>
      <c r="S54" s="654"/>
      <c r="T54" s="652"/>
      <c r="U54" s="653"/>
      <c r="V54" s="653"/>
      <c r="W54" s="654"/>
      <c r="X54" s="652"/>
      <c r="Y54" s="653"/>
      <c r="Z54" s="653"/>
      <c r="AA54" s="654"/>
    </row>
    <row r="55" spans="1:27" ht="15" customHeight="1" x14ac:dyDescent="0.25">
      <c r="A55" s="649"/>
      <c r="B55" s="650"/>
      <c r="C55" s="651"/>
      <c r="D55" s="655"/>
      <c r="E55" s="656"/>
      <c r="F55" s="656"/>
      <c r="G55" s="657"/>
      <c r="H55" s="655"/>
      <c r="I55" s="656"/>
      <c r="J55" s="656"/>
      <c r="K55" s="656"/>
      <c r="L55" s="656"/>
      <c r="M55" s="656"/>
      <c r="N55" s="657"/>
      <c r="O55" s="655"/>
      <c r="P55" s="656"/>
      <c r="Q55" s="656"/>
      <c r="R55" s="656"/>
      <c r="S55" s="657"/>
      <c r="T55" s="655"/>
      <c r="U55" s="656"/>
      <c r="V55" s="656"/>
      <c r="W55" s="657"/>
      <c r="X55" s="655"/>
      <c r="Y55" s="656"/>
      <c r="Z55" s="656"/>
      <c r="AA55" s="657"/>
    </row>
    <row r="56" spans="1:27" ht="15" customHeight="1" x14ac:dyDescent="0.25">
      <c r="A56" s="646" t="s">
        <v>883</v>
      </c>
      <c r="B56" s="647"/>
      <c r="C56" s="648"/>
      <c r="D56" s="652"/>
      <c r="E56" s="653"/>
      <c r="F56" s="653"/>
      <c r="G56" s="654"/>
      <c r="H56" s="652"/>
      <c r="I56" s="653"/>
      <c r="J56" s="653"/>
      <c r="K56" s="653"/>
      <c r="L56" s="653"/>
      <c r="M56" s="653"/>
      <c r="N56" s="654"/>
      <c r="O56" s="652"/>
      <c r="P56" s="653"/>
      <c r="Q56" s="653"/>
      <c r="R56" s="653"/>
      <c r="S56" s="654"/>
      <c r="T56" s="652"/>
      <c r="U56" s="653"/>
      <c r="V56" s="653"/>
      <c r="W56" s="654"/>
      <c r="X56" s="652"/>
      <c r="Y56" s="653"/>
      <c r="Z56" s="653"/>
      <c r="AA56" s="654"/>
    </row>
    <row r="57" spans="1:27" ht="11.45" customHeight="1" x14ac:dyDescent="0.25">
      <c r="A57" s="649"/>
      <c r="B57" s="650"/>
      <c r="C57" s="651"/>
      <c r="D57" s="655"/>
      <c r="E57" s="656"/>
      <c r="F57" s="656"/>
      <c r="G57" s="657"/>
      <c r="H57" s="655"/>
      <c r="I57" s="656"/>
      <c r="J57" s="656"/>
      <c r="K57" s="656"/>
      <c r="L57" s="656"/>
      <c r="M57" s="656"/>
      <c r="N57" s="657"/>
      <c r="O57" s="655"/>
      <c r="P57" s="656"/>
      <c r="Q57" s="656"/>
      <c r="R57" s="656"/>
      <c r="S57" s="657"/>
      <c r="T57" s="655"/>
      <c r="U57" s="656"/>
      <c r="V57" s="656"/>
      <c r="W57" s="657"/>
      <c r="X57" s="655"/>
      <c r="Y57" s="656"/>
      <c r="Z57" s="656"/>
      <c r="AA57" s="657"/>
    </row>
    <row r="58" spans="1:27" ht="19.149999999999999" customHeight="1" x14ac:dyDescent="0.25">
      <c r="A58" s="640" t="s">
        <v>705</v>
      </c>
      <c r="B58" s="641"/>
      <c r="C58" s="642"/>
      <c r="D58" s="643"/>
      <c r="E58" s="644"/>
      <c r="F58" s="644"/>
      <c r="G58" s="645"/>
      <c r="H58" s="643"/>
      <c r="I58" s="644"/>
      <c r="J58" s="644"/>
      <c r="K58" s="644"/>
      <c r="L58" s="644"/>
      <c r="M58" s="644"/>
      <c r="N58" s="645"/>
      <c r="O58" s="643"/>
      <c r="P58" s="644"/>
      <c r="Q58" s="644"/>
      <c r="R58" s="644"/>
      <c r="S58" s="645"/>
      <c r="T58" s="643"/>
      <c r="U58" s="644"/>
      <c r="V58" s="644"/>
      <c r="W58" s="645"/>
      <c r="X58" s="643"/>
      <c r="Y58" s="644"/>
      <c r="Z58" s="644"/>
      <c r="AA58" s="645"/>
    </row>
  </sheetData>
  <mergeCells count="270">
    <mergeCell ref="A1:AA1"/>
    <mergeCell ref="A2:C2"/>
    <mergeCell ref="D2:F2"/>
    <mergeCell ref="G2:H2"/>
    <mergeCell ref="I2:L2"/>
    <mergeCell ref="M2:P2"/>
    <mergeCell ref="Q2:S2"/>
    <mergeCell ref="U2:V2"/>
    <mergeCell ref="W2:Y2"/>
    <mergeCell ref="Z2:AA2"/>
    <mergeCell ref="W3:Y3"/>
    <mergeCell ref="Z3:AA3"/>
    <mergeCell ref="A4:C4"/>
    <mergeCell ref="I4:L4"/>
    <mergeCell ref="A5:C5"/>
    <mergeCell ref="I5:L5"/>
    <mergeCell ref="A3:C3"/>
    <mergeCell ref="D3:F3"/>
    <mergeCell ref="G3:H3"/>
    <mergeCell ref="I3:L3"/>
    <mergeCell ref="M3:P3"/>
    <mergeCell ref="Q3:S3"/>
    <mergeCell ref="A6:C6"/>
    <mergeCell ref="I6:L6"/>
    <mergeCell ref="A7:C7"/>
    <mergeCell ref="I7:L7"/>
    <mergeCell ref="A8:C8"/>
    <mergeCell ref="D8:F8"/>
    <mergeCell ref="G8:H8"/>
    <mergeCell ref="I8:L8"/>
    <mergeCell ref="U3:V3"/>
    <mergeCell ref="A10:C10"/>
    <mergeCell ref="D10:AA10"/>
    <mergeCell ref="A11:C11"/>
    <mergeCell ref="D11:F11"/>
    <mergeCell ref="G11:J11"/>
    <mergeCell ref="K11:N11"/>
    <mergeCell ref="O11:R11"/>
    <mergeCell ref="S11:AA11"/>
    <mergeCell ref="M8:P8"/>
    <mergeCell ref="Q8:S8"/>
    <mergeCell ref="U8:V8"/>
    <mergeCell ref="W8:Y8"/>
    <mergeCell ref="Z8:AA8"/>
    <mergeCell ref="A9:AA9"/>
    <mergeCell ref="A13:C13"/>
    <mergeCell ref="D13:F13"/>
    <mergeCell ref="G13:J13"/>
    <mergeCell ref="K13:N13"/>
    <mergeCell ref="O13:R13"/>
    <mergeCell ref="S13:AA13"/>
    <mergeCell ref="A12:C12"/>
    <mergeCell ref="D12:F12"/>
    <mergeCell ref="G12:J12"/>
    <mergeCell ref="K12:N12"/>
    <mergeCell ref="O12:R12"/>
    <mergeCell ref="S12:AA12"/>
    <mergeCell ref="A15:C15"/>
    <mergeCell ref="D15:F15"/>
    <mergeCell ref="G15:J15"/>
    <mergeCell ref="K15:N15"/>
    <mergeCell ref="O15:R15"/>
    <mergeCell ref="S15:AA15"/>
    <mergeCell ref="A14:C14"/>
    <mergeCell ref="D14:F14"/>
    <mergeCell ref="G14:J14"/>
    <mergeCell ref="K14:N14"/>
    <mergeCell ref="O14:R14"/>
    <mergeCell ref="S14:AA14"/>
    <mergeCell ref="A17:C17"/>
    <mergeCell ref="D17:F17"/>
    <mergeCell ref="G17:J17"/>
    <mergeCell ref="K17:N17"/>
    <mergeCell ref="O17:R17"/>
    <mergeCell ref="S17:AA17"/>
    <mergeCell ref="A16:C16"/>
    <mergeCell ref="D16:F16"/>
    <mergeCell ref="G16:J16"/>
    <mergeCell ref="K16:N16"/>
    <mergeCell ref="O16:R16"/>
    <mergeCell ref="S16:AA16"/>
    <mergeCell ref="A18:AA18"/>
    <mergeCell ref="C19:D19"/>
    <mergeCell ref="F19:G19"/>
    <mergeCell ref="H19:I19"/>
    <mergeCell ref="J19:K19"/>
    <mergeCell ref="L19:M19"/>
    <mergeCell ref="N19:O19"/>
    <mergeCell ref="P19:Q19"/>
    <mergeCell ref="R19:S19"/>
    <mergeCell ref="V19:W19"/>
    <mergeCell ref="Y19:Z19"/>
    <mergeCell ref="Y20:Z20"/>
    <mergeCell ref="B21:B22"/>
    <mergeCell ref="C21:D22"/>
    <mergeCell ref="E21:E22"/>
    <mergeCell ref="F21:G22"/>
    <mergeCell ref="H21:I22"/>
    <mergeCell ref="J21:K22"/>
    <mergeCell ref="L21:M22"/>
    <mergeCell ref="N21:O22"/>
    <mergeCell ref="P21:Q22"/>
    <mergeCell ref="C20:D20"/>
    <mergeCell ref="F20:G20"/>
    <mergeCell ref="H20:I20"/>
    <mergeCell ref="J20:K20"/>
    <mergeCell ref="L20:M20"/>
    <mergeCell ref="N20:O20"/>
    <mergeCell ref="P20:Q20"/>
    <mergeCell ref="R20:S20"/>
    <mergeCell ref="V20:W20"/>
    <mergeCell ref="AA21:AA22"/>
    <mergeCell ref="B23:B24"/>
    <mergeCell ref="C23:D24"/>
    <mergeCell ref="E23:E24"/>
    <mergeCell ref="F23:G24"/>
    <mergeCell ref="H23:I24"/>
    <mergeCell ref="J23:K24"/>
    <mergeCell ref="L23:M24"/>
    <mergeCell ref="N23:O24"/>
    <mergeCell ref="P23:Q24"/>
    <mergeCell ref="R21:S22"/>
    <mergeCell ref="T21:T22"/>
    <mergeCell ref="U21:U22"/>
    <mergeCell ref="V21:W22"/>
    <mergeCell ref="X21:X22"/>
    <mergeCell ref="Y21:Z22"/>
    <mergeCell ref="AA23:AA24"/>
    <mergeCell ref="R23:S24"/>
    <mergeCell ref="T23:T24"/>
    <mergeCell ref="U23:U24"/>
    <mergeCell ref="V23:W24"/>
    <mergeCell ref="X23:X24"/>
    <mergeCell ref="Y23:Z24"/>
    <mergeCell ref="B25:B26"/>
    <mergeCell ref="C25:D26"/>
    <mergeCell ref="E25:E26"/>
    <mergeCell ref="F25:G26"/>
    <mergeCell ref="H25:I26"/>
    <mergeCell ref="J25:K26"/>
    <mergeCell ref="L25:M26"/>
    <mergeCell ref="N25:O26"/>
    <mergeCell ref="P25:Q26"/>
    <mergeCell ref="B27:B28"/>
    <mergeCell ref="C27:D28"/>
    <mergeCell ref="E27:E28"/>
    <mergeCell ref="F27:G28"/>
    <mergeCell ref="H27:I28"/>
    <mergeCell ref="J27:K28"/>
    <mergeCell ref="L27:M28"/>
    <mergeCell ref="N27:O28"/>
    <mergeCell ref="P27:Q28"/>
    <mergeCell ref="C29:D30"/>
    <mergeCell ref="E29:E30"/>
    <mergeCell ref="F29:G30"/>
    <mergeCell ref="H29:I30"/>
    <mergeCell ref="J29:K30"/>
    <mergeCell ref="L29:M30"/>
    <mergeCell ref="N29:O30"/>
    <mergeCell ref="P29:Q30"/>
    <mergeCell ref="AA25:AA26"/>
    <mergeCell ref="R25:S26"/>
    <mergeCell ref="T25:T26"/>
    <mergeCell ref="U25:U26"/>
    <mergeCell ref="V25:W26"/>
    <mergeCell ref="X25:X26"/>
    <mergeCell ref="Y25:Z26"/>
    <mergeCell ref="AA27:AA28"/>
    <mergeCell ref="R27:S28"/>
    <mergeCell ref="T27:T28"/>
    <mergeCell ref="U27:U28"/>
    <mergeCell ref="V27:W28"/>
    <mergeCell ref="X27:X28"/>
    <mergeCell ref="Y27:Z28"/>
    <mergeCell ref="AA29:AA30"/>
    <mergeCell ref="B31:B32"/>
    <mergeCell ref="C31:D32"/>
    <mergeCell ref="E31:E32"/>
    <mergeCell ref="F31:G32"/>
    <mergeCell ref="H31:I32"/>
    <mergeCell ref="J31:K32"/>
    <mergeCell ref="L31:M32"/>
    <mergeCell ref="N31:O32"/>
    <mergeCell ref="P31:Q32"/>
    <mergeCell ref="R29:S30"/>
    <mergeCell ref="T29:T30"/>
    <mergeCell ref="U29:U30"/>
    <mergeCell ref="V29:W30"/>
    <mergeCell ref="X29:X30"/>
    <mergeCell ref="Y29:Z30"/>
    <mergeCell ref="AA31:AA32"/>
    <mergeCell ref="R31:S32"/>
    <mergeCell ref="T31:T32"/>
    <mergeCell ref="U31:U32"/>
    <mergeCell ref="V31:W32"/>
    <mergeCell ref="X31:X32"/>
    <mergeCell ref="Y31:Z32"/>
    <mergeCell ref="B29:B30"/>
    <mergeCell ref="B33:B34"/>
    <mergeCell ref="C33:D34"/>
    <mergeCell ref="E33:E34"/>
    <mergeCell ref="F33:G34"/>
    <mergeCell ref="H33:I34"/>
    <mergeCell ref="J33:K34"/>
    <mergeCell ref="L33:M34"/>
    <mergeCell ref="N33:O34"/>
    <mergeCell ref="P33:Q34"/>
    <mergeCell ref="AA33:AA34"/>
    <mergeCell ref="C35:D35"/>
    <mergeCell ref="F35:G35"/>
    <mergeCell ref="H35:I35"/>
    <mergeCell ref="J35:K35"/>
    <mergeCell ref="L35:M35"/>
    <mergeCell ref="N35:O35"/>
    <mergeCell ref="P35:Q35"/>
    <mergeCell ref="R35:S35"/>
    <mergeCell ref="V35:W35"/>
    <mergeCell ref="R33:S34"/>
    <mergeCell ref="T33:T34"/>
    <mergeCell ref="U33:U34"/>
    <mergeCell ref="V33:W34"/>
    <mergeCell ref="X33:X34"/>
    <mergeCell ref="Y33:Z34"/>
    <mergeCell ref="Y35:Z35"/>
    <mergeCell ref="A36:AA36"/>
    <mergeCell ref="A37:C42"/>
    <mergeCell ref="D37:AA37"/>
    <mergeCell ref="D38:AA41"/>
    <mergeCell ref="A43:C47"/>
    <mergeCell ref="D43:G47"/>
    <mergeCell ref="H43:N47"/>
    <mergeCell ref="O43:S47"/>
    <mergeCell ref="T43:W47"/>
    <mergeCell ref="A50:C51"/>
    <mergeCell ref="D50:G51"/>
    <mergeCell ref="H50:N51"/>
    <mergeCell ref="O50:S51"/>
    <mergeCell ref="T50:W51"/>
    <mergeCell ref="X50:AA51"/>
    <mergeCell ref="X43:AA47"/>
    <mergeCell ref="A48:C49"/>
    <mergeCell ref="D48:G49"/>
    <mergeCell ref="H48:N49"/>
    <mergeCell ref="O48:S49"/>
    <mergeCell ref="T48:W49"/>
    <mergeCell ref="X48:AA49"/>
    <mergeCell ref="A54:C55"/>
    <mergeCell ref="D54:G55"/>
    <mergeCell ref="H54:N55"/>
    <mergeCell ref="O54:S55"/>
    <mergeCell ref="T54:W55"/>
    <mergeCell ref="X54:AA55"/>
    <mergeCell ref="A52:C53"/>
    <mergeCell ref="D52:G53"/>
    <mergeCell ref="H52:N53"/>
    <mergeCell ref="O52:S53"/>
    <mergeCell ref="T52:W53"/>
    <mergeCell ref="X52:AA53"/>
    <mergeCell ref="A58:C58"/>
    <mergeCell ref="D58:G58"/>
    <mergeCell ref="H58:N58"/>
    <mergeCell ref="O58:S58"/>
    <mergeCell ref="T58:W58"/>
    <mergeCell ref="X58:AA58"/>
    <mergeCell ref="A56:C57"/>
    <mergeCell ref="D56:G57"/>
    <mergeCell ref="H56:N57"/>
    <mergeCell ref="O56:S57"/>
    <mergeCell ref="T56:W57"/>
    <mergeCell ref="X56:AA5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58"/>
  <sheetViews>
    <sheetView view="pageBreakPreview" topLeftCell="A31" zoomScaleSheetLayoutView="100" workbookViewId="0">
      <selection activeCell="AE52" sqref="AE52"/>
    </sheetView>
  </sheetViews>
  <sheetFormatPr defaultColWidth="8.85546875" defaultRowHeight="12.75" x14ac:dyDescent="0.25"/>
  <cols>
    <col min="1" max="1" width="4" style="170" customWidth="1"/>
    <col min="2" max="2" width="7.7109375" style="170" customWidth="1"/>
    <col min="3" max="3" width="5.42578125" style="170" customWidth="1"/>
    <col min="4" max="4" width="5.28515625" style="170" customWidth="1"/>
    <col min="5" max="5" width="6.7109375" style="170" customWidth="1"/>
    <col min="6" max="6" width="1.28515625" style="170" customWidth="1"/>
    <col min="7" max="7" width="5.140625" style="170" customWidth="1"/>
    <col min="8" max="8" width="4" style="170" customWidth="1"/>
    <col min="9" max="9" width="2.5703125" style="170" customWidth="1"/>
    <col min="10" max="10" width="1.140625" style="170" customWidth="1"/>
    <col min="11" max="11" width="3.5703125" style="170" customWidth="1"/>
    <col min="12" max="12" width="4" style="170" customWidth="1"/>
    <col min="13" max="13" width="3.42578125" style="170" customWidth="1"/>
    <col min="14" max="14" width="0.85546875" style="170" customWidth="1"/>
    <col min="15" max="15" width="4.85546875" style="170" customWidth="1"/>
    <col min="16" max="16" width="3.5703125" style="170" customWidth="1"/>
    <col min="17" max="17" width="4.28515625" style="170" customWidth="1"/>
    <col min="18" max="18" width="4.7109375" style="170" customWidth="1"/>
    <col min="19" max="19" width="1.7109375" style="170" customWidth="1"/>
    <col min="20" max="20" width="11.7109375" style="170" customWidth="1"/>
    <col min="21" max="21" width="5.5703125" style="170" customWidth="1"/>
    <col min="22" max="22" width="4.7109375" style="170" customWidth="1"/>
    <col min="23" max="23" width="2.7109375" style="170" customWidth="1"/>
    <col min="24" max="24" width="6" style="170" customWidth="1"/>
    <col min="25" max="25" width="3.140625" style="170" customWidth="1"/>
    <col min="26" max="26" width="3.5703125" style="170" customWidth="1"/>
    <col min="27" max="27" width="6.85546875" style="170" customWidth="1"/>
    <col min="28" max="16384" width="8.85546875" style="170"/>
  </cols>
  <sheetData>
    <row r="1" spans="1:28" ht="42.6" customHeight="1" x14ac:dyDescent="0.25">
      <c r="A1" s="754" t="s">
        <v>870</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6"/>
      <c r="AB1" s="170" t="s">
        <v>774</v>
      </c>
    </row>
    <row r="2" spans="1:28" ht="248.45" customHeight="1" x14ac:dyDescent="0.25">
      <c r="A2" s="757" t="s">
        <v>871</v>
      </c>
      <c r="B2" s="758"/>
      <c r="C2" s="759"/>
      <c r="D2" s="760" t="s">
        <v>872</v>
      </c>
      <c r="E2" s="761"/>
      <c r="F2" s="762"/>
      <c r="G2" s="760" t="s">
        <v>873</v>
      </c>
      <c r="H2" s="762"/>
      <c r="I2" s="757" t="s">
        <v>874</v>
      </c>
      <c r="J2" s="758"/>
      <c r="K2" s="758"/>
      <c r="L2" s="759"/>
      <c r="M2" s="760" t="s">
        <v>875</v>
      </c>
      <c r="N2" s="761"/>
      <c r="O2" s="761"/>
      <c r="P2" s="762"/>
      <c r="Q2" s="763" t="s">
        <v>981</v>
      </c>
      <c r="R2" s="758"/>
      <c r="S2" s="759"/>
      <c r="T2" s="193" t="s">
        <v>967</v>
      </c>
      <c r="U2" s="760" t="s">
        <v>876</v>
      </c>
      <c r="V2" s="762"/>
      <c r="W2" s="757" t="s">
        <v>877</v>
      </c>
      <c r="X2" s="758"/>
      <c r="Y2" s="759"/>
      <c r="Z2" s="760" t="s">
        <v>878</v>
      </c>
      <c r="AA2" s="762"/>
    </row>
    <row r="3" spans="1:28" ht="30.75" customHeight="1" x14ac:dyDescent="0.25">
      <c r="A3" s="770">
        <v>-1</v>
      </c>
      <c r="B3" s="771"/>
      <c r="C3" s="772"/>
      <c r="D3" s="773">
        <v>-2</v>
      </c>
      <c r="E3" s="774"/>
      <c r="F3" s="775"/>
      <c r="G3" s="776">
        <v>-3</v>
      </c>
      <c r="H3" s="777"/>
      <c r="I3" s="770">
        <v>-4</v>
      </c>
      <c r="J3" s="771"/>
      <c r="K3" s="771"/>
      <c r="L3" s="772"/>
      <c r="M3" s="776">
        <v>-5</v>
      </c>
      <c r="N3" s="778"/>
      <c r="O3" s="778"/>
      <c r="P3" s="777"/>
      <c r="Q3" s="776">
        <v>-6</v>
      </c>
      <c r="R3" s="778"/>
      <c r="S3" s="777"/>
      <c r="T3" s="181" t="s">
        <v>987</v>
      </c>
      <c r="U3" s="776">
        <v>-8</v>
      </c>
      <c r="V3" s="777"/>
      <c r="W3" s="764" t="s">
        <v>988</v>
      </c>
      <c r="X3" s="765"/>
      <c r="Y3" s="766"/>
      <c r="Z3" s="764" t="s">
        <v>989</v>
      </c>
      <c r="AA3" s="766"/>
    </row>
    <row r="4" spans="1:28" ht="20.25" customHeight="1" x14ac:dyDescent="0.25">
      <c r="A4" s="767" t="s">
        <v>879</v>
      </c>
      <c r="B4" s="768"/>
      <c r="C4" s="769"/>
      <c r="D4" s="172"/>
      <c r="E4" s="172"/>
      <c r="F4" s="173"/>
      <c r="G4" s="174"/>
      <c r="H4" s="175"/>
      <c r="I4" s="767" t="s">
        <v>879</v>
      </c>
      <c r="J4" s="768"/>
      <c r="K4" s="768"/>
      <c r="L4" s="769"/>
      <c r="M4" s="175"/>
      <c r="N4" s="175"/>
      <c r="O4" s="175"/>
      <c r="P4" s="176"/>
      <c r="Q4" s="174"/>
      <c r="R4" s="175"/>
      <c r="S4" s="176"/>
      <c r="T4" s="171"/>
      <c r="U4" s="174"/>
      <c r="V4" s="176"/>
      <c r="W4" s="177"/>
      <c r="X4" s="178"/>
      <c r="Y4" s="179"/>
      <c r="Z4" s="177"/>
      <c r="AA4" s="179"/>
    </row>
    <row r="5" spans="1:28" ht="20.25" customHeight="1" x14ac:dyDescent="0.25">
      <c r="A5" s="767" t="s">
        <v>880</v>
      </c>
      <c r="B5" s="768"/>
      <c r="C5" s="769"/>
      <c r="D5" s="172"/>
      <c r="E5" s="172"/>
      <c r="F5" s="173"/>
      <c r="G5" s="174"/>
      <c r="H5" s="175"/>
      <c r="I5" s="767" t="s">
        <v>880</v>
      </c>
      <c r="J5" s="768"/>
      <c r="K5" s="768"/>
      <c r="L5" s="769"/>
      <c r="M5" s="175"/>
      <c r="N5" s="175"/>
      <c r="O5" s="175"/>
      <c r="P5" s="176"/>
      <c r="Q5" s="174"/>
      <c r="R5" s="175"/>
      <c r="S5" s="176"/>
      <c r="T5" s="171"/>
      <c r="U5" s="174"/>
      <c r="V5" s="176"/>
      <c r="W5" s="177"/>
      <c r="X5" s="178"/>
      <c r="Y5" s="179"/>
      <c r="Z5" s="177"/>
      <c r="AA5" s="179"/>
    </row>
    <row r="6" spans="1:28" ht="20.25" customHeight="1" x14ac:dyDescent="0.25">
      <c r="A6" s="767" t="s">
        <v>881</v>
      </c>
      <c r="B6" s="768"/>
      <c r="C6" s="769"/>
      <c r="D6" s="172"/>
      <c r="E6" s="172"/>
      <c r="F6" s="173"/>
      <c r="G6" s="174"/>
      <c r="H6" s="175"/>
      <c r="I6" s="767" t="s">
        <v>881</v>
      </c>
      <c r="J6" s="768"/>
      <c r="K6" s="768"/>
      <c r="L6" s="769"/>
      <c r="M6" s="175"/>
      <c r="N6" s="175"/>
      <c r="O6" s="175"/>
      <c r="P6" s="176"/>
      <c r="Q6" s="174"/>
      <c r="R6" s="175"/>
      <c r="S6" s="176"/>
      <c r="T6" s="171"/>
      <c r="U6" s="174"/>
      <c r="V6" s="176"/>
      <c r="W6" s="177"/>
      <c r="X6" s="178"/>
      <c r="Y6" s="179"/>
      <c r="Z6" s="177"/>
      <c r="AA6" s="179"/>
    </row>
    <row r="7" spans="1:28" ht="20.25" customHeight="1" x14ac:dyDescent="0.25">
      <c r="A7" s="767" t="s">
        <v>882</v>
      </c>
      <c r="B7" s="768"/>
      <c r="C7" s="769"/>
      <c r="D7" s="172"/>
      <c r="E7" s="172"/>
      <c r="F7" s="173"/>
      <c r="G7" s="174"/>
      <c r="H7" s="175"/>
      <c r="I7" s="767" t="s">
        <v>882</v>
      </c>
      <c r="J7" s="768"/>
      <c r="K7" s="768"/>
      <c r="L7" s="769"/>
      <c r="M7" s="175"/>
      <c r="N7" s="175"/>
      <c r="O7" s="175"/>
      <c r="P7" s="176"/>
      <c r="Q7" s="174"/>
      <c r="R7" s="175"/>
      <c r="S7" s="176"/>
      <c r="T7" s="171"/>
      <c r="U7" s="174"/>
      <c r="V7" s="176"/>
      <c r="W7" s="177"/>
      <c r="X7" s="178"/>
      <c r="Y7" s="179"/>
      <c r="Z7" s="177"/>
      <c r="AA7" s="179"/>
    </row>
    <row r="8" spans="1:28" ht="22.5" customHeight="1" x14ac:dyDescent="0.25">
      <c r="A8" s="779" t="s">
        <v>883</v>
      </c>
      <c r="B8" s="780"/>
      <c r="C8" s="781"/>
      <c r="D8" s="782"/>
      <c r="E8" s="765"/>
      <c r="F8" s="766"/>
      <c r="G8" s="782"/>
      <c r="H8" s="766"/>
      <c r="I8" s="779" t="s">
        <v>883</v>
      </c>
      <c r="J8" s="780"/>
      <c r="K8" s="780"/>
      <c r="L8" s="781"/>
      <c r="M8" s="782"/>
      <c r="N8" s="765"/>
      <c r="O8" s="765"/>
      <c r="P8" s="766"/>
      <c r="Q8" s="782"/>
      <c r="R8" s="765"/>
      <c r="S8" s="766"/>
      <c r="T8" s="171"/>
      <c r="U8" s="782"/>
      <c r="V8" s="766"/>
      <c r="W8" s="782"/>
      <c r="X8" s="765"/>
      <c r="Y8" s="766"/>
      <c r="Z8" s="782"/>
      <c r="AA8" s="766"/>
    </row>
    <row r="9" spans="1:28" ht="23.45" customHeight="1" x14ac:dyDescent="0.25">
      <c r="A9" s="754" t="s">
        <v>884</v>
      </c>
      <c r="B9" s="755"/>
      <c r="C9" s="755"/>
      <c r="D9" s="755"/>
      <c r="E9" s="755"/>
      <c r="F9" s="755"/>
      <c r="G9" s="755"/>
      <c r="H9" s="755"/>
      <c r="I9" s="755"/>
      <c r="J9" s="755"/>
      <c r="K9" s="755"/>
      <c r="L9" s="755"/>
      <c r="M9" s="755"/>
      <c r="N9" s="755"/>
      <c r="O9" s="755"/>
      <c r="P9" s="755"/>
      <c r="Q9" s="755"/>
      <c r="R9" s="755"/>
      <c r="S9" s="755"/>
      <c r="T9" s="755"/>
      <c r="U9" s="755"/>
      <c r="V9" s="755"/>
      <c r="W9" s="755"/>
      <c r="X9" s="755"/>
      <c r="Y9" s="755"/>
      <c r="Z9" s="755"/>
      <c r="AA9" s="756"/>
      <c r="AB9" s="170" t="s">
        <v>885</v>
      </c>
    </row>
    <row r="10" spans="1:28" ht="50.45" customHeight="1" x14ac:dyDescent="0.25">
      <c r="A10" s="783"/>
      <c r="B10" s="784"/>
      <c r="C10" s="785"/>
      <c r="D10" s="782" t="s">
        <v>886</v>
      </c>
      <c r="E10" s="765"/>
      <c r="F10" s="765"/>
      <c r="G10" s="765"/>
      <c r="H10" s="765"/>
      <c r="I10" s="765"/>
      <c r="J10" s="765"/>
      <c r="K10" s="765"/>
      <c r="L10" s="765"/>
      <c r="M10" s="765"/>
      <c r="N10" s="765"/>
      <c r="O10" s="765"/>
      <c r="P10" s="765"/>
      <c r="Q10" s="765"/>
      <c r="R10" s="765"/>
      <c r="S10" s="765"/>
      <c r="T10" s="765"/>
      <c r="U10" s="765"/>
      <c r="V10" s="765"/>
      <c r="W10" s="765"/>
      <c r="X10" s="765"/>
      <c r="Y10" s="765"/>
      <c r="Z10" s="765"/>
      <c r="AA10" s="766"/>
    </row>
    <row r="11" spans="1:28" ht="49.15" customHeight="1" x14ac:dyDescent="0.25">
      <c r="A11" s="786" t="s">
        <v>887</v>
      </c>
      <c r="B11" s="787"/>
      <c r="C11" s="788"/>
      <c r="D11" s="789" t="s">
        <v>888</v>
      </c>
      <c r="E11" s="790"/>
      <c r="F11" s="791"/>
      <c r="G11" s="789" t="s">
        <v>888</v>
      </c>
      <c r="H11" s="790"/>
      <c r="I11" s="790"/>
      <c r="J11" s="791"/>
      <c r="K11" s="792" t="s">
        <v>889</v>
      </c>
      <c r="L11" s="793"/>
      <c r="M11" s="793"/>
      <c r="N11" s="794"/>
      <c r="O11" s="795" t="s">
        <v>888</v>
      </c>
      <c r="P11" s="796"/>
      <c r="Q11" s="796"/>
      <c r="R11" s="797"/>
      <c r="S11" s="798" t="s">
        <v>888</v>
      </c>
      <c r="T11" s="799"/>
      <c r="U11" s="799"/>
      <c r="V11" s="799"/>
      <c r="W11" s="799"/>
      <c r="X11" s="799"/>
      <c r="Y11" s="799"/>
      <c r="Z11" s="799"/>
      <c r="AA11" s="800"/>
    </row>
    <row r="12" spans="1:28" ht="25.9" customHeight="1" x14ac:dyDescent="0.25">
      <c r="A12" s="798" t="s">
        <v>879</v>
      </c>
      <c r="B12" s="799"/>
      <c r="C12" s="800"/>
      <c r="D12" s="798"/>
      <c r="E12" s="799"/>
      <c r="F12" s="800"/>
      <c r="G12" s="798"/>
      <c r="H12" s="799"/>
      <c r="I12" s="799"/>
      <c r="J12" s="800"/>
      <c r="K12" s="792"/>
      <c r="L12" s="793"/>
      <c r="M12" s="793"/>
      <c r="N12" s="794"/>
      <c r="O12" s="798"/>
      <c r="P12" s="799"/>
      <c r="Q12" s="799"/>
      <c r="R12" s="800"/>
      <c r="S12" s="798"/>
      <c r="T12" s="799"/>
      <c r="U12" s="799"/>
      <c r="V12" s="799"/>
      <c r="W12" s="799"/>
      <c r="X12" s="799"/>
      <c r="Y12" s="799"/>
      <c r="Z12" s="799"/>
      <c r="AA12" s="800"/>
    </row>
    <row r="13" spans="1:28" ht="26.45" customHeight="1" x14ac:dyDescent="0.25">
      <c r="A13" s="798" t="s">
        <v>880</v>
      </c>
      <c r="B13" s="799"/>
      <c r="C13" s="800"/>
      <c r="D13" s="798"/>
      <c r="E13" s="799"/>
      <c r="F13" s="800"/>
      <c r="G13" s="798"/>
      <c r="H13" s="799"/>
      <c r="I13" s="799"/>
      <c r="J13" s="800"/>
      <c r="K13" s="792"/>
      <c r="L13" s="793"/>
      <c r="M13" s="793"/>
      <c r="N13" s="794"/>
      <c r="O13" s="798"/>
      <c r="P13" s="799"/>
      <c r="Q13" s="799"/>
      <c r="R13" s="800"/>
      <c r="S13" s="798"/>
      <c r="T13" s="799"/>
      <c r="U13" s="799"/>
      <c r="V13" s="799"/>
      <c r="W13" s="799"/>
      <c r="X13" s="799"/>
      <c r="Y13" s="799"/>
      <c r="Z13" s="799"/>
      <c r="AA13" s="800"/>
    </row>
    <row r="14" spans="1:28" ht="24" customHeight="1" x14ac:dyDescent="0.25">
      <c r="A14" s="798" t="s">
        <v>881</v>
      </c>
      <c r="B14" s="799"/>
      <c r="C14" s="800"/>
      <c r="D14" s="798"/>
      <c r="E14" s="799"/>
      <c r="F14" s="800"/>
      <c r="G14" s="798"/>
      <c r="H14" s="799"/>
      <c r="I14" s="799"/>
      <c r="J14" s="800"/>
      <c r="K14" s="792"/>
      <c r="L14" s="793"/>
      <c r="M14" s="793"/>
      <c r="N14" s="794"/>
      <c r="O14" s="798"/>
      <c r="P14" s="799"/>
      <c r="Q14" s="799"/>
      <c r="R14" s="800"/>
      <c r="S14" s="798"/>
      <c r="T14" s="799"/>
      <c r="U14" s="799"/>
      <c r="V14" s="799"/>
      <c r="W14" s="799"/>
      <c r="X14" s="799"/>
      <c r="Y14" s="799"/>
      <c r="Z14" s="799"/>
      <c r="AA14" s="800"/>
    </row>
    <row r="15" spans="1:28" ht="22.15" customHeight="1" x14ac:dyDescent="0.25">
      <c r="A15" s="798" t="s">
        <v>882</v>
      </c>
      <c r="B15" s="799"/>
      <c r="C15" s="800"/>
      <c r="D15" s="798"/>
      <c r="E15" s="799"/>
      <c r="F15" s="800"/>
      <c r="G15" s="798"/>
      <c r="H15" s="799"/>
      <c r="I15" s="799"/>
      <c r="J15" s="800"/>
      <c r="K15" s="792"/>
      <c r="L15" s="793"/>
      <c r="M15" s="793"/>
      <c r="N15" s="794"/>
      <c r="O15" s="798"/>
      <c r="P15" s="799"/>
      <c r="Q15" s="799"/>
      <c r="R15" s="800"/>
      <c r="S15" s="798"/>
      <c r="T15" s="799"/>
      <c r="U15" s="799"/>
      <c r="V15" s="799"/>
      <c r="W15" s="799"/>
      <c r="X15" s="799"/>
      <c r="Y15" s="799"/>
      <c r="Z15" s="799"/>
      <c r="AA15" s="800"/>
    </row>
    <row r="16" spans="1:28" ht="18" customHeight="1" x14ac:dyDescent="0.25">
      <c r="A16" s="798" t="s">
        <v>883</v>
      </c>
      <c r="B16" s="799"/>
      <c r="C16" s="800"/>
      <c r="D16" s="798"/>
      <c r="E16" s="799"/>
      <c r="F16" s="800"/>
      <c r="G16" s="798"/>
      <c r="H16" s="799"/>
      <c r="I16" s="799"/>
      <c r="J16" s="800"/>
      <c r="K16" s="792"/>
      <c r="L16" s="793"/>
      <c r="M16" s="793"/>
      <c r="N16" s="794"/>
      <c r="O16" s="798"/>
      <c r="P16" s="799"/>
      <c r="Q16" s="799"/>
      <c r="R16" s="800"/>
      <c r="S16" s="798"/>
      <c r="T16" s="799"/>
      <c r="U16" s="799"/>
      <c r="V16" s="799"/>
      <c r="W16" s="799"/>
      <c r="X16" s="799"/>
      <c r="Y16" s="799"/>
      <c r="Z16" s="799"/>
      <c r="AA16" s="800"/>
    </row>
    <row r="17" spans="1:28" ht="21.6" customHeight="1" x14ac:dyDescent="0.25">
      <c r="A17" s="801" t="s">
        <v>890</v>
      </c>
      <c r="B17" s="802"/>
      <c r="C17" s="803"/>
      <c r="D17" s="804"/>
      <c r="E17" s="805"/>
      <c r="F17" s="806"/>
      <c r="G17" s="804"/>
      <c r="H17" s="805"/>
      <c r="I17" s="805"/>
      <c r="J17" s="806"/>
      <c r="K17" s="804"/>
      <c r="L17" s="805"/>
      <c r="M17" s="805"/>
      <c r="N17" s="806"/>
      <c r="O17" s="804"/>
      <c r="P17" s="805"/>
      <c r="Q17" s="805"/>
      <c r="R17" s="806"/>
      <c r="S17" s="804"/>
      <c r="T17" s="805"/>
      <c r="U17" s="805"/>
      <c r="V17" s="805"/>
      <c r="W17" s="805"/>
      <c r="X17" s="805"/>
      <c r="Y17" s="805"/>
      <c r="Z17" s="805"/>
      <c r="AA17" s="806"/>
    </row>
    <row r="18" spans="1:28" ht="19.899999999999999" customHeight="1" x14ac:dyDescent="0.25">
      <c r="A18" s="754" t="s">
        <v>891</v>
      </c>
      <c r="B18" s="755"/>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6"/>
      <c r="AB18" s="170" t="s">
        <v>777</v>
      </c>
    </row>
    <row r="19" spans="1:28" ht="385.5" customHeight="1" x14ac:dyDescent="0.25">
      <c r="A19" s="171" t="s">
        <v>892</v>
      </c>
      <c r="B19" s="181" t="s">
        <v>899</v>
      </c>
      <c r="C19" s="764" t="s">
        <v>980</v>
      </c>
      <c r="D19" s="766"/>
      <c r="E19" s="181" t="s">
        <v>968</v>
      </c>
      <c r="F19" s="764" t="s">
        <v>969</v>
      </c>
      <c r="G19" s="766"/>
      <c r="H19" s="764" t="s">
        <v>970</v>
      </c>
      <c r="I19" s="788"/>
      <c r="J19" s="764" t="s">
        <v>971</v>
      </c>
      <c r="K19" s="766"/>
      <c r="L19" s="764" t="s">
        <v>972</v>
      </c>
      <c r="M19" s="766"/>
      <c r="N19" s="764" t="s">
        <v>973</v>
      </c>
      <c r="O19" s="766"/>
      <c r="P19" s="764" t="s">
        <v>974</v>
      </c>
      <c r="Q19" s="766"/>
      <c r="R19" s="807" t="s">
        <v>975</v>
      </c>
      <c r="S19" s="808"/>
      <c r="T19" s="181" t="s">
        <v>976</v>
      </c>
      <c r="U19" s="181" t="s">
        <v>977</v>
      </c>
      <c r="V19" s="764" t="s">
        <v>978</v>
      </c>
      <c r="W19" s="766"/>
      <c r="X19" s="181" t="s">
        <v>979</v>
      </c>
      <c r="Y19" s="764" t="s">
        <v>982</v>
      </c>
      <c r="Z19" s="788"/>
      <c r="AA19" s="181" t="s">
        <v>986</v>
      </c>
    </row>
    <row r="20" spans="1:28" ht="30.6" customHeight="1" x14ac:dyDescent="0.25">
      <c r="A20" s="182"/>
      <c r="B20" s="183">
        <v>-1</v>
      </c>
      <c r="C20" s="770">
        <v>-2</v>
      </c>
      <c r="D20" s="772"/>
      <c r="E20" s="184">
        <v>-3</v>
      </c>
      <c r="F20" s="770">
        <v>-4</v>
      </c>
      <c r="G20" s="772"/>
      <c r="H20" s="770">
        <v>-5</v>
      </c>
      <c r="I20" s="772"/>
      <c r="J20" s="770">
        <v>-6</v>
      </c>
      <c r="K20" s="772"/>
      <c r="L20" s="770">
        <v>-7</v>
      </c>
      <c r="M20" s="772"/>
      <c r="N20" s="770">
        <v>-8</v>
      </c>
      <c r="O20" s="772"/>
      <c r="P20" s="770">
        <v>-9</v>
      </c>
      <c r="Q20" s="771"/>
      <c r="R20" s="824">
        <v>-10</v>
      </c>
      <c r="S20" s="825"/>
      <c r="T20" s="185">
        <v>-11</v>
      </c>
      <c r="U20" s="184">
        <v>-12</v>
      </c>
      <c r="V20" s="770">
        <v>-13</v>
      </c>
      <c r="W20" s="772"/>
      <c r="X20" s="184">
        <v>-14</v>
      </c>
      <c r="Y20" s="770">
        <v>-15</v>
      </c>
      <c r="Z20" s="772"/>
      <c r="AA20" s="184">
        <v>-16</v>
      </c>
    </row>
    <row r="21" spans="1:28" ht="14.45" customHeight="1" x14ac:dyDescent="0.25">
      <c r="A21" s="186"/>
      <c r="B21" s="809" t="s">
        <v>879</v>
      </c>
      <c r="C21" s="811"/>
      <c r="D21" s="812"/>
      <c r="E21" s="815"/>
      <c r="F21" s="817"/>
      <c r="G21" s="818"/>
      <c r="H21" s="817"/>
      <c r="I21" s="818"/>
      <c r="J21" s="817"/>
      <c r="K21" s="818"/>
      <c r="L21" s="817"/>
      <c r="M21" s="818"/>
      <c r="N21" s="817"/>
      <c r="O21" s="818"/>
      <c r="P21" s="817"/>
      <c r="Q21" s="823"/>
      <c r="R21" s="817"/>
      <c r="S21" s="818"/>
      <c r="T21" s="815"/>
      <c r="U21" s="815"/>
      <c r="V21" s="817"/>
      <c r="W21" s="818"/>
      <c r="X21" s="815"/>
      <c r="Y21" s="817"/>
      <c r="Z21" s="818"/>
      <c r="AA21" s="815"/>
    </row>
    <row r="22" spans="1:28" ht="14.45" customHeight="1" x14ac:dyDescent="0.25">
      <c r="A22" s="187"/>
      <c r="B22" s="810"/>
      <c r="C22" s="813"/>
      <c r="D22" s="814"/>
      <c r="E22" s="816"/>
      <c r="F22" s="819"/>
      <c r="G22" s="820"/>
      <c r="H22" s="819"/>
      <c r="I22" s="820"/>
      <c r="J22" s="821"/>
      <c r="K22" s="822"/>
      <c r="L22" s="819"/>
      <c r="M22" s="820"/>
      <c r="N22" s="819"/>
      <c r="O22" s="820"/>
      <c r="P22" s="819"/>
      <c r="Q22" s="810"/>
      <c r="R22" s="819"/>
      <c r="S22" s="820"/>
      <c r="T22" s="816"/>
      <c r="U22" s="816"/>
      <c r="V22" s="819"/>
      <c r="W22" s="820"/>
      <c r="X22" s="816"/>
      <c r="Y22" s="819"/>
      <c r="Z22" s="820"/>
      <c r="AA22" s="816"/>
    </row>
    <row r="23" spans="1:28" ht="14.45" customHeight="1" x14ac:dyDescent="0.25">
      <c r="A23" s="187"/>
      <c r="B23" s="823" t="s">
        <v>880</v>
      </c>
      <c r="C23" s="811"/>
      <c r="D23" s="812"/>
      <c r="E23" s="826"/>
      <c r="F23" s="817"/>
      <c r="G23" s="818"/>
      <c r="H23" s="817"/>
      <c r="I23" s="818"/>
      <c r="J23" s="817"/>
      <c r="K23" s="818"/>
      <c r="L23" s="817"/>
      <c r="M23" s="818"/>
      <c r="N23" s="817"/>
      <c r="O23" s="818"/>
      <c r="P23" s="821"/>
      <c r="Q23" s="822"/>
      <c r="R23" s="817"/>
      <c r="S23" s="818"/>
      <c r="T23" s="815"/>
      <c r="U23" s="815"/>
      <c r="V23" s="817"/>
      <c r="W23" s="818"/>
      <c r="X23" s="815"/>
      <c r="Y23" s="817"/>
      <c r="Z23" s="818"/>
      <c r="AA23" s="826"/>
    </row>
    <row r="24" spans="1:28" ht="14.45" customHeight="1" x14ac:dyDescent="0.25">
      <c r="A24" s="187"/>
      <c r="B24" s="810"/>
      <c r="C24" s="813"/>
      <c r="D24" s="814"/>
      <c r="E24" s="827"/>
      <c r="F24" s="819"/>
      <c r="G24" s="820"/>
      <c r="H24" s="819"/>
      <c r="I24" s="820"/>
      <c r="J24" s="819"/>
      <c r="K24" s="820"/>
      <c r="L24" s="819"/>
      <c r="M24" s="820"/>
      <c r="N24" s="819"/>
      <c r="O24" s="820"/>
      <c r="P24" s="821"/>
      <c r="Q24" s="822"/>
      <c r="R24" s="819"/>
      <c r="S24" s="820"/>
      <c r="T24" s="816"/>
      <c r="U24" s="816"/>
      <c r="V24" s="819"/>
      <c r="W24" s="820"/>
      <c r="X24" s="816"/>
      <c r="Y24" s="819"/>
      <c r="Z24" s="820"/>
      <c r="AA24" s="827"/>
    </row>
    <row r="25" spans="1:28" ht="14.45" customHeight="1" x14ac:dyDescent="0.25">
      <c r="A25" s="187"/>
      <c r="B25" s="823" t="s">
        <v>881</v>
      </c>
      <c r="C25" s="817"/>
      <c r="D25" s="818"/>
      <c r="E25" s="815"/>
      <c r="F25" s="817"/>
      <c r="G25" s="818"/>
      <c r="H25" s="817"/>
      <c r="I25" s="818"/>
      <c r="J25" s="817"/>
      <c r="K25" s="818"/>
      <c r="L25" s="817"/>
      <c r="M25" s="818"/>
      <c r="N25" s="817"/>
      <c r="O25" s="818"/>
      <c r="P25" s="817"/>
      <c r="Q25" s="818"/>
      <c r="R25" s="817"/>
      <c r="S25" s="818"/>
      <c r="T25" s="815"/>
      <c r="U25" s="815"/>
      <c r="V25" s="817"/>
      <c r="W25" s="818"/>
      <c r="X25" s="815"/>
      <c r="Y25" s="817"/>
      <c r="Z25" s="818"/>
      <c r="AA25" s="815"/>
    </row>
    <row r="26" spans="1:28" ht="14.45" customHeight="1" x14ac:dyDescent="0.25">
      <c r="A26" s="187"/>
      <c r="B26" s="810"/>
      <c r="C26" s="819"/>
      <c r="D26" s="820"/>
      <c r="E26" s="816"/>
      <c r="F26" s="819"/>
      <c r="G26" s="820"/>
      <c r="H26" s="819"/>
      <c r="I26" s="820"/>
      <c r="J26" s="819"/>
      <c r="K26" s="820"/>
      <c r="L26" s="819"/>
      <c r="M26" s="820"/>
      <c r="N26" s="819"/>
      <c r="O26" s="820"/>
      <c r="P26" s="819"/>
      <c r="Q26" s="820"/>
      <c r="R26" s="819"/>
      <c r="S26" s="820"/>
      <c r="T26" s="816"/>
      <c r="U26" s="816"/>
      <c r="V26" s="819"/>
      <c r="W26" s="820"/>
      <c r="X26" s="816"/>
      <c r="Y26" s="819"/>
      <c r="Z26" s="820"/>
      <c r="AA26" s="816"/>
    </row>
    <row r="27" spans="1:28" ht="14.45" customHeight="1" x14ac:dyDescent="0.25">
      <c r="A27" s="187"/>
      <c r="B27" s="823" t="s">
        <v>882</v>
      </c>
      <c r="C27" s="817"/>
      <c r="D27" s="818"/>
      <c r="E27" s="815"/>
      <c r="F27" s="817"/>
      <c r="G27" s="818"/>
      <c r="H27" s="817"/>
      <c r="I27" s="818"/>
      <c r="J27" s="817"/>
      <c r="K27" s="818"/>
      <c r="L27" s="817"/>
      <c r="M27" s="818"/>
      <c r="N27" s="817"/>
      <c r="O27" s="818"/>
      <c r="P27" s="817"/>
      <c r="Q27" s="818"/>
      <c r="R27" s="817"/>
      <c r="S27" s="818"/>
      <c r="T27" s="815"/>
      <c r="U27" s="815"/>
      <c r="V27" s="817"/>
      <c r="W27" s="818"/>
      <c r="X27" s="815"/>
      <c r="Y27" s="811"/>
      <c r="Z27" s="812"/>
      <c r="AA27" s="815"/>
    </row>
    <row r="28" spans="1:28" ht="14.45" customHeight="1" x14ac:dyDescent="0.25">
      <c r="A28" s="187"/>
      <c r="B28" s="810"/>
      <c r="C28" s="819"/>
      <c r="D28" s="820"/>
      <c r="E28" s="816"/>
      <c r="F28" s="819"/>
      <c r="G28" s="820"/>
      <c r="H28" s="819"/>
      <c r="I28" s="820"/>
      <c r="J28" s="821"/>
      <c r="K28" s="822"/>
      <c r="L28" s="819"/>
      <c r="M28" s="820"/>
      <c r="N28" s="819"/>
      <c r="O28" s="820"/>
      <c r="P28" s="819"/>
      <c r="Q28" s="820"/>
      <c r="R28" s="819"/>
      <c r="S28" s="820"/>
      <c r="T28" s="816"/>
      <c r="U28" s="816"/>
      <c r="V28" s="819"/>
      <c r="W28" s="820"/>
      <c r="X28" s="816"/>
      <c r="Y28" s="813"/>
      <c r="Z28" s="814"/>
      <c r="AA28" s="816"/>
    </row>
    <row r="29" spans="1:28" ht="14.45" customHeight="1" x14ac:dyDescent="0.25">
      <c r="A29" s="187"/>
      <c r="B29" s="823" t="s">
        <v>883</v>
      </c>
      <c r="C29" s="817"/>
      <c r="D29" s="818"/>
      <c r="E29" s="815"/>
      <c r="F29" s="817"/>
      <c r="G29" s="818"/>
      <c r="H29" s="817"/>
      <c r="I29" s="818"/>
      <c r="J29" s="817"/>
      <c r="K29" s="818"/>
      <c r="L29" s="817"/>
      <c r="M29" s="818"/>
      <c r="N29" s="817"/>
      <c r="O29" s="818"/>
      <c r="P29" s="817"/>
      <c r="Q29" s="818"/>
      <c r="R29" s="817"/>
      <c r="S29" s="818"/>
      <c r="T29" s="815"/>
      <c r="U29" s="815"/>
      <c r="V29" s="817"/>
      <c r="W29" s="818"/>
      <c r="X29" s="815"/>
      <c r="Y29" s="817"/>
      <c r="Z29" s="818"/>
      <c r="AA29" s="815"/>
    </row>
    <row r="30" spans="1:28" ht="14.45" customHeight="1" x14ac:dyDescent="0.25">
      <c r="A30" s="187"/>
      <c r="B30" s="810"/>
      <c r="C30" s="819"/>
      <c r="D30" s="820"/>
      <c r="E30" s="816"/>
      <c r="F30" s="819"/>
      <c r="G30" s="820"/>
      <c r="H30" s="819"/>
      <c r="I30" s="820"/>
      <c r="J30" s="819"/>
      <c r="K30" s="820"/>
      <c r="L30" s="819"/>
      <c r="M30" s="820"/>
      <c r="N30" s="819"/>
      <c r="O30" s="820"/>
      <c r="P30" s="819"/>
      <c r="Q30" s="820"/>
      <c r="R30" s="819"/>
      <c r="S30" s="820"/>
      <c r="T30" s="816"/>
      <c r="U30" s="816"/>
      <c r="V30" s="819"/>
      <c r="W30" s="820"/>
      <c r="X30" s="816"/>
      <c r="Y30" s="819"/>
      <c r="Z30" s="820"/>
      <c r="AA30" s="816"/>
    </row>
    <row r="31" spans="1:28" ht="14.45" customHeight="1" x14ac:dyDescent="0.25">
      <c r="A31" s="187"/>
      <c r="B31" s="823" t="s">
        <v>893</v>
      </c>
      <c r="C31" s="821"/>
      <c r="D31" s="822"/>
      <c r="E31" s="815"/>
      <c r="F31" s="817"/>
      <c r="G31" s="818"/>
      <c r="H31" s="817"/>
      <c r="I31" s="818"/>
      <c r="J31" s="817"/>
      <c r="K31" s="818"/>
      <c r="L31" s="817"/>
      <c r="M31" s="818"/>
      <c r="N31" s="817"/>
      <c r="O31" s="818"/>
      <c r="P31" s="817"/>
      <c r="Q31" s="818"/>
      <c r="R31" s="817"/>
      <c r="S31" s="818"/>
      <c r="T31" s="815"/>
      <c r="U31" s="826"/>
      <c r="V31" s="817"/>
      <c r="W31" s="818"/>
      <c r="X31" s="815"/>
      <c r="Y31" s="817"/>
      <c r="Z31" s="818"/>
      <c r="AA31" s="815"/>
    </row>
    <row r="32" spans="1:28" ht="14.45" customHeight="1" x14ac:dyDescent="0.25">
      <c r="A32" s="187"/>
      <c r="B32" s="810"/>
      <c r="C32" s="821"/>
      <c r="D32" s="822"/>
      <c r="E32" s="816"/>
      <c r="F32" s="819"/>
      <c r="G32" s="820"/>
      <c r="H32" s="819"/>
      <c r="I32" s="820"/>
      <c r="J32" s="819"/>
      <c r="K32" s="820"/>
      <c r="L32" s="819"/>
      <c r="M32" s="820"/>
      <c r="N32" s="819"/>
      <c r="O32" s="820"/>
      <c r="P32" s="819"/>
      <c r="Q32" s="820"/>
      <c r="R32" s="819"/>
      <c r="S32" s="820"/>
      <c r="T32" s="816"/>
      <c r="U32" s="827"/>
      <c r="V32" s="819"/>
      <c r="W32" s="820"/>
      <c r="X32" s="816"/>
      <c r="Y32" s="819"/>
      <c r="Z32" s="820"/>
      <c r="AA32" s="816"/>
    </row>
    <row r="33" spans="1:28" ht="14.45" customHeight="1" x14ac:dyDescent="0.25">
      <c r="A33" s="187"/>
      <c r="B33" s="823" t="s">
        <v>894</v>
      </c>
      <c r="C33" s="817"/>
      <c r="D33" s="818"/>
      <c r="E33" s="815"/>
      <c r="F33" s="817"/>
      <c r="G33" s="818"/>
      <c r="H33" s="817"/>
      <c r="I33" s="818"/>
      <c r="J33" s="817"/>
      <c r="K33" s="818"/>
      <c r="L33" s="817"/>
      <c r="M33" s="818"/>
      <c r="N33" s="817"/>
      <c r="O33" s="818"/>
      <c r="P33" s="817"/>
      <c r="Q33" s="818"/>
      <c r="R33" s="817"/>
      <c r="S33" s="818"/>
      <c r="T33" s="815"/>
      <c r="U33" s="815"/>
      <c r="V33" s="817"/>
      <c r="W33" s="818"/>
      <c r="X33" s="815"/>
      <c r="Y33" s="817"/>
      <c r="Z33" s="818"/>
      <c r="AA33" s="815"/>
    </row>
    <row r="34" spans="1:28" ht="14.45" customHeight="1" x14ac:dyDescent="0.25">
      <c r="A34" s="187"/>
      <c r="B34" s="810"/>
      <c r="C34" s="819"/>
      <c r="D34" s="820"/>
      <c r="E34" s="816"/>
      <c r="F34" s="819"/>
      <c r="G34" s="820"/>
      <c r="H34" s="819"/>
      <c r="I34" s="820"/>
      <c r="J34" s="819"/>
      <c r="K34" s="820"/>
      <c r="L34" s="819"/>
      <c r="M34" s="820"/>
      <c r="N34" s="819"/>
      <c r="O34" s="820"/>
      <c r="P34" s="819"/>
      <c r="Q34" s="820"/>
      <c r="R34" s="819"/>
      <c r="S34" s="820"/>
      <c r="T34" s="816"/>
      <c r="U34" s="816"/>
      <c r="V34" s="819"/>
      <c r="W34" s="820"/>
      <c r="X34" s="816"/>
      <c r="Y34" s="819"/>
      <c r="Z34" s="820"/>
      <c r="AA34" s="816"/>
    </row>
    <row r="35" spans="1:28" ht="33.6" customHeight="1" x14ac:dyDescent="0.25">
      <c r="A35" s="182"/>
      <c r="B35" s="180" t="s">
        <v>721</v>
      </c>
      <c r="C35" s="828"/>
      <c r="D35" s="829"/>
      <c r="E35" s="188"/>
      <c r="F35" s="828"/>
      <c r="G35" s="829"/>
      <c r="H35" s="828"/>
      <c r="I35" s="829"/>
      <c r="J35" s="828"/>
      <c r="K35" s="829"/>
      <c r="L35" s="828"/>
      <c r="M35" s="829"/>
      <c r="N35" s="828"/>
      <c r="O35" s="829"/>
      <c r="P35" s="828"/>
      <c r="Q35" s="829"/>
      <c r="R35" s="828"/>
      <c r="S35" s="829"/>
      <c r="T35" s="188"/>
      <c r="U35" s="188"/>
      <c r="V35" s="828"/>
      <c r="W35" s="829"/>
      <c r="X35" s="188"/>
      <c r="Y35" s="828"/>
      <c r="Z35" s="829"/>
      <c r="AA35" s="188"/>
    </row>
    <row r="36" spans="1:28" ht="22.9" customHeight="1" x14ac:dyDescent="0.25">
      <c r="A36" s="830" t="s">
        <v>895</v>
      </c>
      <c r="B36" s="831"/>
      <c r="C36" s="831"/>
      <c r="D36" s="831"/>
      <c r="E36" s="831"/>
      <c r="F36" s="831"/>
      <c r="G36" s="831"/>
      <c r="H36" s="831"/>
      <c r="I36" s="831"/>
      <c r="J36" s="831"/>
      <c r="K36" s="831"/>
      <c r="L36" s="831"/>
      <c r="M36" s="831"/>
      <c r="N36" s="831"/>
      <c r="O36" s="831"/>
      <c r="P36" s="831"/>
      <c r="Q36" s="831"/>
      <c r="R36" s="831"/>
      <c r="S36" s="831"/>
      <c r="T36" s="831"/>
      <c r="U36" s="831"/>
      <c r="V36" s="831"/>
      <c r="W36" s="831"/>
      <c r="X36" s="831"/>
      <c r="Y36" s="831"/>
      <c r="Z36" s="831"/>
      <c r="AA36" s="832"/>
      <c r="AB36" s="170" t="s">
        <v>896</v>
      </c>
    </row>
    <row r="37" spans="1:28" ht="21.6" customHeight="1" x14ac:dyDescent="0.25">
      <c r="A37" s="833"/>
      <c r="B37" s="834"/>
      <c r="C37" s="835"/>
      <c r="D37" s="842" t="s">
        <v>897</v>
      </c>
      <c r="E37" s="843"/>
      <c r="F37" s="843"/>
      <c r="G37" s="843"/>
      <c r="H37" s="843"/>
      <c r="I37" s="843"/>
      <c r="J37" s="843"/>
      <c r="K37" s="843"/>
      <c r="L37" s="843"/>
      <c r="M37" s="843"/>
      <c r="N37" s="843"/>
      <c r="O37" s="843"/>
      <c r="P37" s="843"/>
      <c r="Q37" s="843"/>
      <c r="R37" s="843"/>
      <c r="S37" s="843"/>
      <c r="T37" s="843"/>
      <c r="U37" s="843"/>
      <c r="V37" s="843"/>
      <c r="W37" s="843"/>
      <c r="X37" s="843"/>
      <c r="Y37" s="843"/>
      <c r="Z37" s="843"/>
      <c r="AA37" s="844"/>
    </row>
    <row r="38" spans="1:28" ht="13.15" customHeight="1" x14ac:dyDescent="0.25">
      <c r="A38" s="836"/>
      <c r="B38" s="837"/>
      <c r="C38" s="838"/>
      <c r="D38" s="845" t="s">
        <v>898</v>
      </c>
      <c r="E38" s="846"/>
      <c r="F38" s="846"/>
      <c r="G38" s="846"/>
      <c r="H38" s="846"/>
      <c r="I38" s="846"/>
      <c r="J38" s="846"/>
      <c r="K38" s="846"/>
      <c r="L38" s="846"/>
      <c r="M38" s="846"/>
      <c r="N38" s="846"/>
      <c r="O38" s="846"/>
      <c r="P38" s="846"/>
      <c r="Q38" s="846"/>
      <c r="R38" s="846"/>
      <c r="S38" s="846"/>
      <c r="T38" s="846"/>
      <c r="U38" s="846"/>
      <c r="V38" s="846"/>
      <c r="W38" s="846"/>
      <c r="X38" s="846"/>
      <c r="Y38" s="846"/>
      <c r="Z38" s="846"/>
      <c r="AA38" s="847"/>
    </row>
    <row r="39" spans="1:28" ht="13.15" customHeight="1" x14ac:dyDescent="0.25">
      <c r="A39" s="836"/>
      <c r="B39" s="837"/>
      <c r="C39" s="838"/>
      <c r="D39" s="845"/>
      <c r="E39" s="846"/>
      <c r="F39" s="846"/>
      <c r="G39" s="846"/>
      <c r="H39" s="846"/>
      <c r="I39" s="846"/>
      <c r="J39" s="846"/>
      <c r="K39" s="846"/>
      <c r="L39" s="846"/>
      <c r="M39" s="846"/>
      <c r="N39" s="846"/>
      <c r="O39" s="846"/>
      <c r="P39" s="846"/>
      <c r="Q39" s="846"/>
      <c r="R39" s="846"/>
      <c r="S39" s="846"/>
      <c r="T39" s="846"/>
      <c r="U39" s="846"/>
      <c r="V39" s="846"/>
      <c r="W39" s="846"/>
      <c r="X39" s="846"/>
      <c r="Y39" s="846"/>
      <c r="Z39" s="846"/>
      <c r="AA39" s="847"/>
    </row>
    <row r="40" spans="1:28" ht="13.15" customHeight="1" x14ac:dyDescent="0.25">
      <c r="A40" s="836"/>
      <c r="B40" s="837"/>
      <c r="C40" s="838"/>
      <c r="D40" s="845"/>
      <c r="E40" s="846"/>
      <c r="F40" s="846"/>
      <c r="G40" s="846"/>
      <c r="H40" s="846"/>
      <c r="I40" s="846"/>
      <c r="J40" s="846"/>
      <c r="K40" s="846"/>
      <c r="L40" s="846"/>
      <c r="M40" s="846"/>
      <c r="N40" s="846"/>
      <c r="O40" s="846"/>
      <c r="P40" s="846"/>
      <c r="Q40" s="846"/>
      <c r="R40" s="846"/>
      <c r="S40" s="846"/>
      <c r="T40" s="846"/>
      <c r="U40" s="846"/>
      <c r="V40" s="846"/>
      <c r="W40" s="846"/>
      <c r="X40" s="846"/>
      <c r="Y40" s="846"/>
      <c r="Z40" s="846"/>
      <c r="AA40" s="847"/>
    </row>
    <row r="41" spans="1:28" ht="13.15" customHeight="1" x14ac:dyDescent="0.25">
      <c r="A41" s="836"/>
      <c r="B41" s="837"/>
      <c r="C41" s="838"/>
      <c r="D41" s="845"/>
      <c r="E41" s="846"/>
      <c r="F41" s="846"/>
      <c r="G41" s="846"/>
      <c r="H41" s="846"/>
      <c r="I41" s="846"/>
      <c r="J41" s="846"/>
      <c r="K41" s="846"/>
      <c r="L41" s="846"/>
      <c r="M41" s="846"/>
      <c r="N41" s="846"/>
      <c r="O41" s="846"/>
      <c r="P41" s="846"/>
      <c r="Q41" s="846"/>
      <c r="R41" s="846"/>
      <c r="S41" s="846"/>
      <c r="T41" s="846"/>
      <c r="U41" s="846"/>
      <c r="V41" s="846"/>
      <c r="W41" s="846"/>
      <c r="X41" s="846"/>
      <c r="Y41" s="846"/>
      <c r="Z41" s="846"/>
      <c r="AA41" s="847"/>
    </row>
    <row r="42" spans="1:28" ht="1.1499999999999999" customHeight="1" x14ac:dyDescent="0.25">
      <c r="A42" s="839"/>
      <c r="B42" s="840"/>
      <c r="C42" s="841"/>
      <c r="D42" s="189"/>
      <c r="E42" s="190"/>
      <c r="F42" s="190"/>
      <c r="G42" s="190"/>
      <c r="H42" s="190"/>
      <c r="I42" s="190"/>
      <c r="J42" s="190"/>
      <c r="K42" s="190"/>
      <c r="L42" s="190"/>
      <c r="M42" s="190"/>
      <c r="N42" s="190"/>
      <c r="O42" s="190"/>
      <c r="P42" s="190"/>
      <c r="Q42" s="190"/>
      <c r="R42" s="190"/>
      <c r="S42" s="190"/>
      <c r="T42" s="190"/>
      <c r="U42" s="190"/>
      <c r="V42" s="190"/>
      <c r="W42" s="190"/>
      <c r="X42" s="190"/>
      <c r="Y42" s="190"/>
      <c r="Z42" s="190"/>
      <c r="AA42" s="191"/>
    </row>
    <row r="43" spans="1:28" x14ac:dyDescent="0.25">
      <c r="A43" s="848" t="s">
        <v>899</v>
      </c>
      <c r="B43" s="849"/>
      <c r="C43" s="850"/>
      <c r="D43" s="833" t="s">
        <v>900</v>
      </c>
      <c r="E43" s="834"/>
      <c r="F43" s="834"/>
      <c r="G43" s="835"/>
      <c r="H43" s="833" t="s">
        <v>900</v>
      </c>
      <c r="I43" s="834"/>
      <c r="J43" s="834"/>
      <c r="K43" s="834"/>
      <c r="L43" s="834"/>
      <c r="M43" s="834"/>
      <c r="N43" s="835"/>
      <c r="O43" s="833" t="s">
        <v>900</v>
      </c>
      <c r="P43" s="834"/>
      <c r="Q43" s="834"/>
      <c r="R43" s="834"/>
      <c r="S43" s="835"/>
      <c r="T43" s="833" t="s">
        <v>900</v>
      </c>
      <c r="U43" s="834"/>
      <c r="V43" s="834"/>
      <c r="W43" s="835"/>
      <c r="X43" s="833" t="s">
        <v>900</v>
      </c>
      <c r="Y43" s="834"/>
      <c r="Z43" s="834"/>
      <c r="AA43" s="835"/>
    </row>
    <row r="44" spans="1:28" x14ac:dyDescent="0.25">
      <c r="A44" s="851"/>
      <c r="B44" s="852"/>
      <c r="C44" s="853"/>
      <c r="D44" s="836"/>
      <c r="E44" s="837"/>
      <c r="F44" s="837"/>
      <c r="G44" s="838"/>
      <c r="H44" s="836"/>
      <c r="I44" s="837"/>
      <c r="J44" s="837"/>
      <c r="K44" s="837"/>
      <c r="L44" s="837"/>
      <c r="M44" s="837"/>
      <c r="N44" s="838"/>
      <c r="O44" s="836"/>
      <c r="P44" s="837"/>
      <c r="Q44" s="837"/>
      <c r="R44" s="837"/>
      <c r="S44" s="838"/>
      <c r="T44" s="836"/>
      <c r="U44" s="837"/>
      <c r="V44" s="837"/>
      <c r="W44" s="838"/>
      <c r="X44" s="836"/>
      <c r="Y44" s="837"/>
      <c r="Z44" s="837"/>
      <c r="AA44" s="838"/>
    </row>
    <row r="45" spans="1:28" x14ac:dyDescent="0.25">
      <c r="A45" s="851"/>
      <c r="B45" s="852"/>
      <c r="C45" s="853"/>
      <c r="D45" s="836"/>
      <c r="E45" s="837"/>
      <c r="F45" s="837"/>
      <c r="G45" s="838"/>
      <c r="H45" s="836"/>
      <c r="I45" s="837"/>
      <c r="J45" s="837"/>
      <c r="K45" s="837"/>
      <c r="L45" s="837"/>
      <c r="M45" s="837"/>
      <c r="N45" s="838"/>
      <c r="O45" s="836"/>
      <c r="P45" s="837"/>
      <c r="Q45" s="837"/>
      <c r="R45" s="837"/>
      <c r="S45" s="838"/>
      <c r="T45" s="836"/>
      <c r="U45" s="837"/>
      <c r="V45" s="837"/>
      <c r="W45" s="838"/>
      <c r="X45" s="836"/>
      <c r="Y45" s="837"/>
      <c r="Z45" s="837"/>
      <c r="AA45" s="838"/>
    </row>
    <row r="46" spans="1:28" ht="12.6" customHeight="1" x14ac:dyDescent="0.25">
      <c r="A46" s="851"/>
      <c r="B46" s="852"/>
      <c r="C46" s="853"/>
      <c r="D46" s="836"/>
      <c r="E46" s="837"/>
      <c r="F46" s="837"/>
      <c r="G46" s="838"/>
      <c r="H46" s="836"/>
      <c r="I46" s="837"/>
      <c r="J46" s="837"/>
      <c r="K46" s="837"/>
      <c r="L46" s="837"/>
      <c r="M46" s="837"/>
      <c r="N46" s="838"/>
      <c r="O46" s="836"/>
      <c r="P46" s="837"/>
      <c r="Q46" s="837"/>
      <c r="R46" s="837"/>
      <c r="S46" s="838"/>
      <c r="T46" s="836"/>
      <c r="U46" s="837"/>
      <c r="V46" s="837"/>
      <c r="W46" s="838"/>
      <c r="X46" s="836"/>
      <c r="Y46" s="837"/>
      <c r="Z46" s="837"/>
      <c r="AA46" s="838"/>
    </row>
    <row r="47" spans="1:28" hidden="1" x14ac:dyDescent="0.25">
      <c r="A47" s="854"/>
      <c r="B47" s="855"/>
      <c r="C47" s="856"/>
      <c r="D47" s="839"/>
      <c r="E47" s="840"/>
      <c r="F47" s="840"/>
      <c r="G47" s="841"/>
      <c r="H47" s="839"/>
      <c r="I47" s="840"/>
      <c r="J47" s="840"/>
      <c r="K47" s="840"/>
      <c r="L47" s="840"/>
      <c r="M47" s="840"/>
      <c r="N47" s="841"/>
      <c r="O47" s="839"/>
      <c r="P47" s="840"/>
      <c r="Q47" s="840"/>
      <c r="R47" s="840"/>
      <c r="S47" s="841"/>
      <c r="T47" s="839"/>
      <c r="U47" s="840"/>
      <c r="V47" s="840"/>
      <c r="W47" s="841"/>
      <c r="X47" s="839"/>
      <c r="Y47" s="840"/>
      <c r="Z47" s="840"/>
      <c r="AA47" s="841"/>
    </row>
    <row r="48" spans="1:28" ht="13.15" customHeight="1" x14ac:dyDescent="0.25">
      <c r="A48" s="857" t="s">
        <v>879</v>
      </c>
      <c r="B48" s="858"/>
      <c r="C48" s="859"/>
      <c r="D48" s="833"/>
      <c r="E48" s="834"/>
      <c r="F48" s="834"/>
      <c r="G48" s="835"/>
      <c r="H48" s="833"/>
      <c r="I48" s="834"/>
      <c r="J48" s="834"/>
      <c r="K48" s="834"/>
      <c r="L48" s="834"/>
      <c r="M48" s="834"/>
      <c r="N48" s="835"/>
      <c r="O48" s="833"/>
      <c r="P48" s="834"/>
      <c r="Q48" s="834"/>
      <c r="R48" s="834"/>
      <c r="S48" s="835"/>
      <c r="T48" s="833"/>
      <c r="U48" s="834"/>
      <c r="V48" s="834"/>
      <c r="W48" s="835"/>
      <c r="X48" s="833"/>
      <c r="Y48" s="834"/>
      <c r="Z48" s="834"/>
      <c r="AA48" s="835"/>
    </row>
    <row r="49" spans="1:27" ht="13.15" customHeight="1" x14ac:dyDescent="0.25">
      <c r="A49" s="860"/>
      <c r="B49" s="861"/>
      <c r="C49" s="862"/>
      <c r="D49" s="839"/>
      <c r="E49" s="840"/>
      <c r="F49" s="840"/>
      <c r="G49" s="841"/>
      <c r="H49" s="839"/>
      <c r="I49" s="840"/>
      <c r="J49" s="840"/>
      <c r="K49" s="840"/>
      <c r="L49" s="840"/>
      <c r="M49" s="840"/>
      <c r="N49" s="841"/>
      <c r="O49" s="839"/>
      <c r="P49" s="840"/>
      <c r="Q49" s="840"/>
      <c r="R49" s="840"/>
      <c r="S49" s="841"/>
      <c r="T49" s="839"/>
      <c r="U49" s="840"/>
      <c r="V49" s="840"/>
      <c r="W49" s="841"/>
      <c r="X49" s="839"/>
      <c r="Y49" s="840"/>
      <c r="Z49" s="840"/>
      <c r="AA49" s="841"/>
    </row>
    <row r="50" spans="1:27" ht="13.15" customHeight="1" x14ac:dyDescent="0.25">
      <c r="A50" s="857" t="s">
        <v>880</v>
      </c>
      <c r="B50" s="858"/>
      <c r="C50" s="859"/>
      <c r="D50" s="833"/>
      <c r="E50" s="834"/>
      <c r="F50" s="834"/>
      <c r="G50" s="835"/>
      <c r="H50" s="833"/>
      <c r="I50" s="834"/>
      <c r="J50" s="834"/>
      <c r="K50" s="834"/>
      <c r="L50" s="834"/>
      <c r="M50" s="834"/>
      <c r="N50" s="835"/>
      <c r="O50" s="833"/>
      <c r="P50" s="834"/>
      <c r="Q50" s="834"/>
      <c r="R50" s="834"/>
      <c r="S50" s="835"/>
      <c r="T50" s="833"/>
      <c r="U50" s="834"/>
      <c r="V50" s="834"/>
      <c r="W50" s="835"/>
      <c r="X50" s="833"/>
      <c r="Y50" s="834"/>
      <c r="Z50" s="834"/>
      <c r="AA50" s="835"/>
    </row>
    <row r="51" spans="1:27" ht="13.15" customHeight="1" x14ac:dyDescent="0.25">
      <c r="A51" s="860"/>
      <c r="B51" s="861"/>
      <c r="C51" s="862"/>
      <c r="D51" s="839"/>
      <c r="E51" s="840"/>
      <c r="F51" s="840"/>
      <c r="G51" s="841"/>
      <c r="H51" s="839"/>
      <c r="I51" s="840"/>
      <c r="J51" s="840"/>
      <c r="K51" s="840"/>
      <c r="L51" s="840"/>
      <c r="M51" s="840"/>
      <c r="N51" s="841"/>
      <c r="O51" s="839"/>
      <c r="P51" s="840"/>
      <c r="Q51" s="840"/>
      <c r="R51" s="840"/>
      <c r="S51" s="841"/>
      <c r="T51" s="839"/>
      <c r="U51" s="840"/>
      <c r="V51" s="840"/>
      <c r="W51" s="841"/>
      <c r="X51" s="839"/>
      <c r="Y51" s="840"/>
      <c r="Z51" s="840"/>
      <c r="AA51" s="841"/>
    </row>
    <row r="52" spans="1:27" ht="15" customHeight="1" x14ac:dyDescent="0.25">
      <c r="A52" s="857" t="s">
        <v>881</v>
      </c>
      <c r="B52" s="858"/>
      <c r="C52" s="859"/>
      <c r="D52" s="833"/>
      <c r="E52" s="834"/>
      <c r="F52" s="834"/>
      <c r="G52" s="835"/>
      <c r="H52" s="833"/>
      <c r="I52" s="834"/>
      <c r="J52" s="834"/>
      <c r="K52" s="834"/>
      <c r="L52" s="834"/>
      <c r="M52" s="834"/>
      <c r="N52" s="835"/>
      <c r="O52" s="833"/>
      <c r="P52" s="834"/>
      <c r="Q52" s="834"/>
      <c r="R52" s="834"/>
      <c r="S52" s="835"/>
      <c r="T52" s="833"/>
      <c r="U52" s="834"/>
      <c r="V52" s="834"/>
      <c r="W52" s="835"/>
      <c r="X52" s="833"/>
      <c r="Y52" s="834"/>
      <c r="Z52" s="834"/>
      <c r="AA52" s="835"/>
    </row>
    <row r="53" spans="1:27" ht="15" customHeight="1" x14ac:dyDescent="0.25">
      <c r="A53" s="860"/>
      <c r="B53" s="861"/>
      <c r="C53" s="862"/>
      <c r="D53" s="839"/>
      <c r="E53" s="840"/>
      <c r="F53" s="840"/>
      <c r="G53" s="841"/>
      <c r="H53" s="839"/>
      <c r="I53" s="840"/>
      <c r="J53" s="840"/>
      <c r="K53" s="840"/>
      <c r="L53" s="840"/>
      <c r="M53" s="840"/>
      <c r="N53" s="841"/>
      <c r="O53" s="839"/>
      <c r="P53" s="840"/>
      <c r="Q53" s="840"/>
      <c r="R53" s="840"/>
      <c r="S53" s="841"/>
      <c r="T53" s="839"/>
      <c r="U53" s="840"/>
      <c r="V53" s="840"/>
      <c r="W53" s="841"/>
      <c r="X53" s="839"/>
      <c r="Y53" s="840"/>
      <c r="Z53" s="840"/>
      <c r="AA53" s="841"/>
    </row>
    <row r="54" spans="1:27" ht="15" customHeight="1" x14ac:dyDescent="0.25">
      <c r="A54" s="857" t="s">
        <v>882</v>
      </c>
      <c r="B54" s="858"/>
      <c r="C54" s="859"/>
      <c r="D54" s="833"/>
      <c r="E54" s="834"/>
      <c r="F54" s="834"/>
      <c r="G54" s="835"/>
      <c r="H54" s="833"/>
      <c r="I54" s="834"/>
      <c r="J54" s="834"/>
      <c r="K54" s="834"/>
      <c r="L54" s="834"/>
      <c r="M54" s="834"/>
      <c r="N54" s="835"/>
      <c r="O54" s="833"/>
      <c r="P54" s="834"/>
      <c r="Q54" s="834"/>
      <c r="R54" s="834"/>
      <c r="S54" s="835"/>
      <c r="T54" s="833"/>
      <c r="U54" s="834"/>
      <c r="V54" s="834"/>
      <c r="W54" s="835"/>
      <c r="X54" s="833"/>
      <c r="Y54" s="834"/>
      <c r="Z54" s="834"/>
      <c r="AA54" s="835"/>
    </row>
    <row r="55" spans="1:27" ht="15" customHeight="1" x14ac:dyDescent="0.25">
      <c r="A55" s="860"/>
      <c r="B55" s="861"/>
      <c r="C55" s="862"/>
      <c r="D55" s="839"/>
      <c r="E55" s="840"/>
      <c r="F55" s="840"/>
      <c r="G55" s="841"/>
      <c r="H55" s="839"/>
      <c r="I55" s="840"/>
      <c r="J55" s="840"/>
      <c r="K55" s="840"/>
      <c r="L55" s="840"/>
      <c r="M55" s="840"/>
      <c r="N55" s="841"/>
      <c r="O55" s="839"/>
      <c r="P55" s="840"/>
      <c r="Q55" s="840"/>
      <c r="R55" s="840"/>
      <c r="S55" s="841"/>
      <c r="T55" s="839"/>
      <c r="U55" s="840"/>
      <c r="V55" s="840"/>
      <c r="W55" s="841"/>
      <c r="X55" s="839"/>
      <c r="Y55" s="840"/>
      <c r="Z55" s="840"/>
      <c r="AA55" s="841"/>
    </row>
    <row r="56" spans="1:27" ht="15" customHeight="1" x14ac:dyDescent="0.25">
      <c r="A56" s="857" t="s">
        <v>883</v>
      </c>
      <c r="B56" s="858"/>
      <c r="C56" s="859"/>
      <c r="D56" s="833"/>
      <c r="E56" s="834"/>
      <c r="F56" s="834"/>
      <c r="G56" s="835"/>
      <c r="H56" s="833"/>
      <c r="I56" s="834"/>
      <c r="J56" s="834"/>
      <c r="K56" s="834"/>
      <c r="L56" s="834"/>
      <c r="M56" s="834"/>
      <c r="N56" s="835"/>
      <c r="O56" s="833"/>
      <c r="P56" s="834"/>
      <c r="Q56" s="834"/>
      <c r="R56" s="834"/>
      <c r="S56" s="835"/>
      <c r="T56" s="833"/>
      <c r="U56" s="834"/>
      <c r="V56" s="834"/>
      <c r="W56" s="835"/>
      <c r="X56" s="833"/>
      <c r="Y56" s="834"/>
      <c r="Z56" s="834"/>
      <c r="AA56" s="835"/>
    </row>
    <row r="57" spans="1:27" ht="11.45" customHeight="1" x14ac:dyDescent="0.25">
      <c r="A57" s="860"/>
      <c r="B57" s="861"/>
      <c r="C57" s="862"/>
      <c r="D57" s="839"/>
      <c r="E57" s="840"/>
      <c r="F57" s="840"/>
      <c r="G57" s="841"/>
      <c r="H57" s="839"/>
      <c r="I57" s="840"/>
      <c r="J57" s="840"/>
      <c r="K57" s="840"/>
      <c r="L57" s="840"/>
      <c r="M57" s="840"/>
      <c r="N57" s="841"/>
      <c r="O57" s="839"/>
      <c r="P57" s="840"/>
      <c r="Q57" s="840"/>
      <c r="R57" s="840"/>
      <c r="S57" s="841"/>
      <c r="T57" s="839"/>
      <c r="U57" s="840"/>
      <c r="V57" s="840"/>
      <c r="W57" s="841"/>
      <c r="X57" s="839"/>
      <c r="Y57" s="840"/>
      <c r="Z57" s="840"/>
      <c r="AA57" s="841"/>
    </row>
    <row r="58" spans="1:27" ht="19.149999999999999" customHeight="1" x14ac:dyDescent="0.25">
      <c r="A58" s="863" t="s">
        <v>705</v>
      </c>
      <c r="B58" s="864"/>
      <c r="C58" s="865"/>
      <c r="D58" s="866"/>
      <c r="E58" s="867"/>
      <c r="F58" s="867"/>
      <c r="G58" s="868"/>
      <c r="H58" s="866"/>
      <c r="I58" s="867"/>
      <c r="J58" s="867"/>
      <c r="K58" s="867"/>
      <c r="L58" s="867"/>
      <c r="M58" s="867"/>
      <c r="N58" s="868"/>
      <c r="O58" s="866"/>
      <c r="P58" s="867"/>
      <c r="Q58" s="867"/>
      <c r="R58" s="867"/>
      <c r="S58" s="868"/>
      <c r="T58" s="866"/>
      <c r="U58" s="867"/>
      <c r="V58" s="867"/>
      <c r="W58" s="868"/>
      <c r="X58" s="866"/>
      <c r="Y58" s="867"/>
      <c r="Z58" s="867"/>
      <c r="AA58" s="868"/>
    </row>
  </sheetData>
  <mergeCells count="270">
    <mergeCell ref="A58:C58"/>
    <mergeCell ref="D58:G58"/>
    <mergeCell ref="H58:N58"/>
    <mergeCell ref="O58:S58"/>
    <mergeCell ref="T58:W58"/>
    <mergeCell ref="X58:AA58"/>
    <mergeCell ref="A56:C57"/>
    <mergeCell ref="D56:G57"/>
    <mergeCell ref="H56:N57"/>
    <mergeCell ref="O56:S57"/>
    <mergeCell ref="T56:W57"/>
    <mergeCell ref="X56:AA57"/>
    <mergeCell ref="A54:C55"/>
    <mergeCell ref="D54:G55"/>
    <mergeCell ref="H54:N55"/>
    <mergeCell ref="O54:S55"/>
    <mergeCell ref="T54:W55"/>
    <mergeCell ref="X54:AA55"/>
    <mergeCell ref="A52:C53"/>
    <mergeCell ref="D52:G53"/>
    <mergeCell ref="H52:N53"/>
    <mergeCell ref="O52:S53"/>
    <mergeCell ref="T52:W53"/>
    <mergeCell ref="X52:AA53"/>
    <mergeCell ref="A50:C51"/>
    <mergeCell ref="D50:G51"/>
    <mergeCell ref="H50:N51"/>
    <mergeCell ref="O50:S51"/>
    <mergeCell ref="T50:W51"/>
    <mergeCell ref="X50:AA51"/>
    <mergeCell ref="X43:AA47"/>
    <mergeCell ref="A48:C49"/>
    <mergeCell ref="D48:G49"/>
    <mergeCell ref="H48:N49"/>
    <mergeCell ref="O48:S49"/>
    <mergeCell ref="T48:W49"/>
    <mergeCell ref="X48:AA49"/>
    <mergeCell ref="A36:AA36"/>
    <mergeCell ref="A37:C42"/>
    <mergeCell ref="D37:AA37"/>
    <mergeCell ref="D38:AA41"/>
    <mergeCell ref="A43:C47"/>
    <mergeCell ref="D43:G47"/>
    <mergeCell ref="H43:N47"/>
    <mergeCell ref="O43:S47"/>
    <mergeCell ref="T43:W47"/>
    <mergeCell ref="P33:Q34"/>
    <mergeCell ref="AA33:AA34"/>
    <mergeCell ref="C35:D35"/>
    <mergeCell ref="F35:G35"/>
    <mergeCell ref="H35:I35"/>
    <mergeCell ref="J35:K35"/>
    <mergeCell ref="L35:M35"/>
    <mergeCell ref="N35:O35"/>
    <mergeCell ref="P35:Q35"/>
    <mergeCell ref="R35:S35"/>
    <mergeCell ref="V35:W35"/>
    <mergeCell ref="R33:S34"/>
    <mergeCell ref="T33:T34"/>
    <mergeCell ref="U33:U34"/>
    <mergeCell ref="V33:W34"/>
    <mergeCell ref="X33:X34"/>
    <mergeCell ref="Y33:Z34"/>
    <mergeCell ref="Y35:Z35"/>
    <mergeCell ref="B29:B30"/>
    <mergeCell ref="B33:B34"/>
    <mergeCell ref="C33:D34"/>
    <mergeCell ref="E33:E34"/>
    <mergeCell ref="F33:G34"/>
    <mergeCell ref="H33:I34"/>
    <mergeCell ref="J33:K34"/>
    <mergeCell ref="L33:M34"/>
    <mergeCell ref="N33:O34"/>
    <mergeCell ref="B31:B32"/>
    <mergeCell ref="C31:D32"/>
    <mergeCell ref="E31:E32"/>
    <mergeCell ref="F31:G32"/>
    <mergeCell ref="H31:I32"/>
    <mergeCell ref="J31:K32"/>
    <mergeCell ref="L31:M32"/>
    <mergeCell ref="N31:O32"/>
    <mergeCell ref="T29:T30"/>
    <mergeCell ref="U29:U30"/>
    <mergeCell ref="V29:W30"/>
    <mergeCell ref="X29:X30"/>
    <mergeCell ref="Y29:Z30"/>
    <mergeCell ref="AA31:AA32"/>
    <mergeCell ref="R31:S32"/>
    <mergeCell ref="T31:T32"/>
    <mergeCell ref="U31:U32"/>
    <mergeCell ref="V31:W32"/>
    <mergeCell ref="X31:X32"/>
    <mergeCell ref="Y31:Z32"/>
    <mergeCell ref="AA29:AA30"/>
    <mergeCell ref="R29:S30"/>
    <mergeCell ref="P31:Q32"/>
    <mergeCell ref="C29:D30"/>
    <mergeCell ref="E29:E30"/>
    <mergeCell ref="F29:G30"/>
    <mergeCell ref="H29:I30"/>
    <mergeCell ref="J29:K30"/>
    <mergeCell ref="L29:M30"/>
    <mergeCell ref="N29:O30"/>
    <mergeCell ref="P29:Q30"/>
    <mergeCell ref="AA25:AA26"/>
    <mergeCell ref="R25:S26"/>
    <mergeCell ref="T25:T26"/>
    <mergeCell ref="U25:U26"/>
    <mergeCell ref="V25:W26"/>
    <mergeCell ref="X25:X26"/>
    <mergeCell ref="Y25:Z26"/>
    <mergeCell ref="AA27:AA28"/>
    <mergeCell ref="R27:S28"/>
    <mergeCell ref="T27:T28"/>
    <mergeCell ref="U27:U28"/>
    <mergeCell ref="V27:W28"/>
    <mergeCell ref="X27:X28"/>
    <mergeCell ref="Y27:Z28"/>
    <mergeCell ref="B27:B28"/>
    <mergeCell ref="C27:D28"/>
    <mergeCell ref="E27:E28"/>
    <mergeCell ref="F27:G28"/>
    <mergeCell ref="H27:I28"/>
    <mergeCell ref="J27:K28"/>
    <mergeCell ref="L27:M28"/>
    <mergeCell ref="N27:O28"/>
    <mergeCell ref="P27:Q28"/>
    <mergeCell ref="B25:B26"/>
    <mergeCell ref="C25:D26"/>
    <mergeCell ref="E25:E26"/>
    <mergeCell ref="F25:G26"/>
    <mergeCell ref="H25:I26"/>
    <mergeCell ref="J25:K26"/>
    <mergeCell ref="L25:M26"/>
    <mergeCell ref="N25:O26"/>
    <mergeCell ref="P25:Q26"/>
    <mergeCell ref="AA21:AA22"/>
    <mergeCell ref="B23:B24"/>
    <mergeCell ref="C23:D24"/>
    <mergeCell ref="E23:E24"/>
    <mergeCell ref="F23:G24"/>
    <mergeCell ref="H23:I24"/>
    <mergeCell ref="J23:K24"/>
    <mergeCell ref="L23:M24"/>
    <mergeCell ref="N23:O24"/>
    <mergeCell ref="P23:Q24"/>
    <mergeCell ref="R21:S22"/>
    <mergeCell ref="T21:T22"/>
    <mergeCell ref="U21:U22"/>
    <mergeCell ref="V21:W22"/>
    <mergeCell ref="X21:X22"/>
    <mergeCell ref="Y21:Z22"/>
    <mergeCell ref="AA23:AA24"/>
    <mergeCell ref="R23:S24"/>
    <mergeCell ref="T23:T24"/>
    <mergeCell ref="U23:U24"/>
    <mergeCell ref="V23:W24"/>
    <mergeCell ref="X23:X24"/>
    <mergeCell ref="Y23:Z24"/>
    <mergeCell ref="Y20:Z20"/>
    <mergeCell ref="B21:B22"/>
    <mergeCell ref="C21:D22"/>
    <mergeCell ref="E21:E22"/>
    <mergeCell ref="F21:G22"/>
    <mergeCell ref="H21:I22"/>
    <mergeCell ref="J21:K22"/>
    <mergeCell ref="L21:M22"/>
    <mergeCell ref="N21:O22"/>
    <mergeCell ref="P21:Q22"/>
    <mergeCell ref="C20:D20"/>
    <mergeCell ref="F20:G20"/>
    <mergeCell ref="H20:I20"/>
    <mergeCell ref="J20:K20"/>
    <mergeCell ref="L20:M20"/>
    <mergeCell ref="N20:O20"/>
    <mergeCell ref="P20:Q20"/>
    <mergeCell ref="R20:S20"/>
    <mergeCell ref="V20:W20"/>
    <mergeCell ref="A18:AA18"/>
    <mergeCell ref="C19:D19"/>
    <mergeCell ref="F19:G19"/>
    <mergeCell ref="H19:I19"/>
    <mergeCell ref="J19:K19"/>
    <mergeCell ref="L19:M19"/>
    <mergeCell ref="N19:O19"/>
    <mergeCell ref="P19:Q19"/>
    <mergeCell ref="R19:S19"/>
    <mergeCell ref="V19:W19"/>
    <mergeCell ref="Y19:Z19"/>
    <mergeCell ref="A17:C17"/>
    <mergeCell ref="D17:F17"/>
    <mergeCell ref="G17:J17"/>
    <mergeCell ref="K17:N17"/>
    <mergeCell ref="O17:R17"/>
    <mergeCell ref="S17:AA17"/>
    <mergeCell ref="A16:C16"/>
    <mergeCell ref="D16:F16"/>
    <mergeCell ref="G16:J16"/>
    <mergeCell ref="K16:N16"/>
    <mergeCell ref="O16:R16"/>
    <mergeCell ref="S16:AA16"/>
    <mergeCell ref="A15:C15"/>
    <mergeCell ref="D15:F15"/>
    <mergeCell ref="G15:J15"/>
    <mergeCell ref="K15:N15"/>
    <mergeCell ref="O15:R15"/>
    <mergeCell ref="S15:AA15"/>
    <mergeCell ref="A14:C14"/>
    <mergeCell ref="D14:F14"/>
    <mergeCell ref="G14:J14"/>
    <mergeCell ref="K14:N14"/>
    <mergeCell ref="O14:R14"/>
    <mergeCell ref="S14:AA14"/>
    <mergeCell ref="A13:C13"/>
    <mergeCell ref="D13:F13"/>
    <mergeCell ref="G13:J13"/>
    <mergeCell ref="K13:N13"/>
    <mergeCell ref="O13:R13"/>
    <mergeCell ref="S13:AA13"/>
    <mergeCell ref="A12:C12"/>
    <mergeCell ref="D12:F12"/>
    <mergeCell ref="G12:J12"/>
    <mergeCell ref="K12:N12"/>
    <mergeCell ref="O12:R12"/>
    <mergeCell ref="S12:AA12"/>
    <mergeCell ref="A10:C10"/>
    <mergeCell ref="D10:AA10"/>
    <mergeCell ref="A11:C11"/>
    <mergeCell ref="D11:F11"/>
    <mergeCell ref="G11:J11"/>
    <mergeCell ref="K11:N11"/>
    <mergeCell ref="O11:R11"/>
    <mergeCell ref="S11:AA11"/>
    <mergeCell ref="M8:P8"/>
    <mergeCell ref="Q8:S8"/>
    <mergeCell ref="U8:V8"/>
    <mergeCell ref="W8:Y8"/>
    <mergeCell ref="Z8:AA8"/>
    <mergeCell ref="A9:AA9"/>
    <mergeCell ref="A6:C6"/>
    <mergeCell ref="I6:L6"/>
    <mergeCell ref="A7:C7"/>
    <mergeCell ref="I7:L7"/>
    <mergeCell ref="A8:C8"/>
    <mergeCell ref="D8:F8"/>
    <mergeCell ref="G8:H8"/>
    <mergeCell ref="I8:L8"/>
    <mergeCell ref="U3:V3"/>
    <mergeCell ref="W3:Y3"/>
    <mergeCell ref="Z3:AA3"/>
    <mergeCell ref="A4:C4"/>
    <mergeCell ref="I4:L4"/>
    <mergeCell ref="A5:C5"/>
    <mergeCell ref="I5:L5"/>
    <mergeCell ref="A3:C3"/>
    <mergeCell ref="D3:F3"/>
    <mergeCell ref="G3:H3"/>
    <mergeCell ref="I3:L3"/>
    <mergeCell ref="M3:P3"/>
    <mergeCell ref="Q3:S3"/>
    <mergeCell ref="A1:AA1"/>
    <mergeCell ref="A2:C2"/>
    <mergeCell ref="D2:F2"/>
    <mergeCell ref="G2:H2"/>
    <mergeCell ref="I2:L2"/>
    <mergeCell ref="M2:P2"/>
    <mergeCell ref="Q2:S2"/>
    <mergeCell ref="U2:V2"/>
    <mergeCell ref="W2:Y2"/>
    <mergeCell ref="Z2:AA2"/>
  </mergeCells>
  <pageMargins left="0.7" right="0.7" top="0.75" bottom="0.75" header="0.3" footer="0.3"/>
  <pageSetup paperSize="9" scale="73"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Data Sheet</vt:lpstr>
      <vt:lpstr>R&amp;P</vt:lpstr>
      <vt:lpstr>R&amp;P Schedules</vt:lpstr>
      <vt:lpstr>I&amp;E</vt:lpstr>
      <vt:lpstr>I&amp;E SCHEDULES</vt:lpstr>
      <vt:lpstr>BS</vt:lpstr>
      <vt:lpstr>BS Schedules</vt:lpstr>
      <vt:lpstr>FA</vt:lpstr>
      <vt:lpstr>Instructions</vt:lpstr>
      <vt:lpstr>Annexure 15</vt:lpstr>
      <vt:lpstr>10 B</vt:lpstr>
      <vt:lpstr>10B Annex 1</vt:lpstr>
      <vt:lpstr>10B Annex 2</vt:lpstr>
      <vt:lpstr>10B Annex 3</vt:lpstr>
      <vt:lpstr>10B Sch1</vt:lpstr>
      <vt:lpstr>10B Sch2</vt:lpstr>
      <vt:lpstr>10B Sch 3</vt:lpstr>
      <vt:lpstr>10B Sch 2 old</vt:lpstr>
      <vt:lpstr>'10 B'!Print_Area</vt:lpstr>
      <vt:lpstr>'10B Annex 1'!Print_Area</vt:lpstr>
      <vt:lpstr>'10B Annex 2'!Print_Area</vt:lpstr>
      <vt:lpstr>'10B Annex 3'!Print_Area</vt:lpstr>
      <vt:lpstr>'10B Sch 2 old'!Print_Area</vt:lpstr>
      <vt:lpstr>'10B Sch1'!Print_Area</vt:lpstr>
      <vt:lpstr>'10B Sch2'!Print_Area</vt:lpstr>
      <vt:lpstr>'Annexure 15'!Print_Area</vt:lpstr>
      <vt:lpstr>'Data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2023-04-27T21:38:43Z</dcterms:modified>
</cp:coreProperties>
</file>