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227"/>
  <workbookPr filterPrivacy="1" defaultThemeVersion="124226"/>
  <xr:revisionPtr revIDLastSave="0" documentId="13_ncr:1_{DCDE9385-62B4-42D0-9616-9595066E6F83}" xr6:coauthVersionLast="47" xr6:coauthVersionMax="47" xr10:uidLastSave="{00000000-0000-0000-0000-000000000000}"/>
  <bookViews>
    <workbookView xWindow="-120" yWindow="-120" windowWidth="20730" windowHeight="11160" firstSheet="7" activeTab="12" xr2:uid="{00000000-000D-0000-FFFF-FFFF00000000}"/>
  </bookViews>
  <sheets>
    <sheet name="Data Sheet" sheetId="8" r:id="rId1"/>
    <sheet name="R&amp;P" sheetId="1" r:id="rId2"/>
    <sheet name="R&amp;P Schedules" sheetId="2" r:id="rId3"/>
    <sheet name="I&amp;E" sheetId="3" r:id="rId4"/>
    <sheet name="I&amp;E SCHEDULES" sheetId="7" r:id="rId5"/>
    <sheet name="BS" sheetId="4" r:id="rId6"/>
    <sheet name="BS Schedules" sheetId="6" r:id="rId7"/>
    <sheet name="FA" sheetId="5" r:id="rId8"/>
    <sheet name="Instructions" sheetId="9" r:id="rId9"/>
    <sheet name="Annexure 15" sheetId="17" r:id="rId10"/>
    <sheet name="10 B" sheetId="31" r:id="rId11"/>
    <sheet name="10B Annex 1" sheetId="32" r:id="rId12"/>
    <sheet name="10B Annex 2" sheetId="33" r:id="rId13"/>
    <sheet name="10B Annex 3" sheetId="34" r:id="rId14"/>
    <sheet name="10B Sch1" sheetId="35" r:id="rId15"/>
    <sheet name="10B Sch2" sheetId="36" r:id="rId16"/>
    <sheet name="10B Sch 3" sheetId="37" r:id="rId17"/>
    <sheet name="10B Sch 2 old" sheetId="15" state="hidden" r:id="rId18"/>
  </sheets>
  <externalReferences>
    <externalReference r:id="rId19"/>
    <externalReference r:id="rId20"/>
  </externalReferences>
  <definedNames>
    <definedName name="_xlnm.Print_Area" localSheetId="10">'10 B'!$A$1:$A$33</definedName>
    <definedName name="_xlnm.Print_Area" localSheetId="11">'10B Annex 1'!$A$1:$W$14</definedName>
    <definedName name="_xlnm.Print_Area" localSheetId="12">'10B Annex 2'!$A$1:$H$87</definedName>
    <definedName name="_xlnm.Print_Area" localSheetId="13">'10B Annex 3'!$A$1:$E$16</definedName>
    <definedName name="_xlnm.Print_Area" localSheetId="17">'10B Sch 2 old'!$A$1:$AA$58</definedName>
    <definedName name="_xlnm.Print_Area" localSheetId="14">'10B Sch1'!$A$1:$P$43</definedName>
    <definedName name="_xlnm.Print_Area" localSheetId="15">'10B Sch2'!$A$1:$L$81</definedName>
    <definedName name="_xlnm.Print_Area" localSheetId="9">'Annexure 15'!$A$1:$G$76</definedName>
    <definedName name="_xlnm.Print_Area" localSheetId="0">'Data Sheet'!$A$4:$B$45</definedName>
    <definedName name="Sheet_1_ListCol_7">[1]INTER!$G$8:$G$19</definedName>
  </definedNames>
  <calcPr calcId="181029"/>
</workbook>
</file>

<file path=xl/calcChain.xml><?xml version="1.0" encoding="utf-8"?>
<calcChain xmlns="http://schemas.openxmlformats.org/spreadsheetml/2006/main">
  <c r="H4" i="33" l="1"/>
  <c r="H5" i="33" s="1"/>
  <c r="H6" i="33" s="1"/>
  <c r="H10" i="33" s="1"/>
  <c r="G25" i="33"/>
  <c r="G29" i="33" s="1"/>
  <c r="G30" i="33" s="1"/>
  <c r="F19" i="33"/>
  <c r="H46" i="33"/>
  <c r="H41" i="33"/>
  <c r="F18" i="33"/>
  <c r="F17" i="33"/>
  <c r="F16" i="33"/>
  <c r="F15" i="33"/>
  <c r="F14" i="33"/>
  <c r="F13" i="33"/>
  <c r="F58" i="36"/>
  <c r="F52" i="36"/>
  <c r="G46" i="36"/>
  <c r="D41" i="36"/>
  <c r="H51" i="33" s="1"/>
  <c r="D30" i="36"/>
  <c r="D21" i="36"/>
  <c r="O43" i="35"/>
  <c r="M43" i="35"/>
  <c r="I43" i="35"/>
  <c r="F43" i="35"/>
  <c r="C43" i="35"/>
  <c r="B43" i="35"/>
  <c r="M28" i="35"/>
  <c r="F28" i="35"/>
  <c r="E15" i="34"/>
  <c r="E14" i="34"/>
  <c r="E13" i="34"/>
  <c r="H50" i="33"/>
  <c r="H48" i="33"/>
  <c r="H47" i="33"/>
  <c r="F29" i="33"/>
  <c r="F30" i="33" s="1"/>
  <c r="H28" i="33"/>
  <c r="H27" i="33"/>
  <c r="H26" i="33"/>
  <c r="H9" i="33"/>
  <c r="H7" i="33"/>
  <c r="F20" i="33" l="1"/>
  <c r="G20" i="33" s="1"/>
  <c r="H11" i="33" s="1"/>
  <c r="H21" i="33" s="1"/>
  <c r="H25" i="33"/>
  <c r="H29" i="33" s="1"/>
  <c r="H30" i="33" s="1"/>
  <c r="H43" i="33" s="1"/>
  <c r="H45" i="33" l="1"/>
  <c r="H59" i="33"/>
  <c r="H62" i="33" l="1"/>
  <c r="H63" i="33" s="1"/>
  <c r="A3" i="17" l="1"/>
  <c r="A76" i="17"/>
  <c r="A75" i="17"/>
  <c r="E72" i="17"/>
  <c r="E64" i="17"/>
  <c r="F50" i="17"/>
  <c r="E50" i="17"/>
  <c r="D50" i="17"/>
  <c r="C50" i="17"/>
  <c r="G49" i="17"/>
  <c r="G48" i="17"/>
  <c r="G47" i="17"/>
  <c r="G46" i="17"/>
  <c r="G45" i="17"/>
  <c r="G44" i="17"/>
  <c r="G43" i="17"/>
  <c r="G42" i="17"/>
  <c r="G41" i="17"/>
  <c r="G40" i="17"/>
  <c r="G39" i="17"/>
  <c r="G38" i="17"/>
  <c r="F36" i="17"/>
  <c r="E36" i="17"/>
  <c r="D36" i="17"/>
  <c r="C36" i="17"/>
  <c r="G35" i="17"/>
  <c r="D63" i="17" s="1"/>
  <c r="G34" i="17"/>
  <c r="D62" i="17" s="1"/>
  <c r="G33" i="17"/>
  <c r="D61" i="17" s="1"/>
  <c r="G32" i="17"/>
  <c r="D60" i="17" s="1"/>
  <c r="G31" i="17"/>
  <c r="D59" i="17" s="1"/>
  <c r="G30" i="17"/>
  <c r="D58" i="17" s="1"/>
  <c r="G29" i="17"/>
  <c r="D57" i="17" s="1"/>
  <c r="G28" i="17"/>
  <c r="D56" i="17" s="1"/>
  <c r="G27" i="17"/>
  <c r="D55" i="17" s="1"/>
  <c r="G26" i="17"/>
  <c r="D54" i="17" s="1"/>
  <c r="G25" i="17"/>
  <c r="D53" i="17" s="1"/>
  <c r="G24" i="17"/>
  <c r="F22" i="17"/>
  <c r="E22" i="17"/>
  <c r="D22" i="17"/>
  <c r="C22" i="17"/>
  <c r="G21" i="17"/>
  <c r="G20" i="17"/>
  <c r="G19" i="17"/>
  <c r="G18" i="17"/>
  <c r="G17" i="17"/>
  <c r="G16" i="17"/>
  <c r="G15" i="17"/>
  <c r="G14" i="17"/>
  <c r="G13" i="17"/>
  <c r="G12" i="17"/>
  <c r="G11" i="17"/>
  <c r="G10" i="17"/>
  <c r="G22" i="17" l="1"/>
  <c r="G36" i="17"/>
  <c r="G50" i="17"/>
  <c r="D52" i="17"/>
  <c r="D64" i="17" s="1"/>
  <c r="D71" i="6"/>
  <c r="D157" i="6"/>
  <c r="D149" i="6"/>
  <c r="D148" i="6"/>
  <c r="D150" i="6" s="1"/>
  <c r="B95" i="6"/>
  <c r="B94" i="6"/>
  <c r="D398" i="2"/>
  <c r="M35" i="1" s="1"/>
  <c r="D10" i="2"/>
  <c r="F7" i="1" s="1"/>
  <c r="D93" i="7" l="1"/>
  <c r="E93" i="7"/>
  <c r="C92" i="7"/>
  <c r="F92" i="7" s="1"/>
  <c r="C91" i="7"/>
  <c r="F91" i="7" s="1"/>
  <c r="C89" i="7"/>
  <c r="F89" i="7" s="1"/>
  <c r="C88" i="7"/>
  <c r="A4" i="5"/>
  <c r="A2" i="5"/>
  <c r="C93" i="7" l="1"/>
  <c r="F88" i="7"/>
  <c r="F93" i="7" s="1"/>
  <c r="B101" i="6"/>
  <c r="B100" i="6"/>
  <c r="D121" i="6"/>
  <c r="D120" i="6"/>
  <c r="D119" i="6"/>
  <c r="B120" i="6"/>
  <c r="B121" i="6"/>
  <c r="B119" i="6"/>
  <c r="K18" i="4"/>
  <c r="D32" i="6"/>
  <c r="D8" i="6"/>
  <c r="D320" i="7"/>
  <c r="E320" i="7"/>
  <c r="C319" i="7"/>
  <c r="C320" i="7" s="1"/>
  <c r="D122" i="7"/>
  <c r="E122" i="7"/>
  <c r="C121" i="7"/>
  <c r="F121" i="7" s="1"/>
  <c r="C120" i="7"/>
  <c r="F120" i="7" s="1"/>
  <c r="D133" i="7"/>
  <c r="E133" i="7"/>
  <c r="C127" i="7"/>
  <c r="F127" i="7" s="1"/>
  <c r="C128" i="7"/>
  <c r="F128" i="7" s="1"/>
  <c r="C129" i="7"/>
  <c r="F129" i="7" s="1"/>
  <c r="C130" i="7"/>
  <c r="F130" i="7" s="1"/>
  <c r="C131" i="7"/>
  <c r="F131" i="7" s="1"/>
  <c r="C132" i="7"/>
  <c r="F132" i="7" s="1"/>
  <c r="D116" i="7"/>
  <c r="E116" i="7"/>
  <c r="C104" i="7"/>
  <c r="F104" i="7" s="1"/>
  <c r="C105" i="7"/>
  <c r="F105" i="7" s="1"/>
  <c r="C106" i="7"/>
  <c r="F106" i="7" s="1"/>
  <c r="C107" i="7"/>
  <c r="F107" i="7" s="1"/>
  <c r="C108" i="7"/>
  <c r="F108" i="7" s="1"/>
  <c r="C109" i="7"/>
  <c r="F109" i="7" s="1"/>
  <c r="C110" i="7"/>
  <c r="F110" i="7" s="1"/>
  <c r="C111" i="7"/>
  <c r="F111" i="7" s="1"/>
  <c r="C112" i="7"/>
  <c r="F112" i="7" s="1"/>
  <c r="C113" i="7"/>
  <c r="F113" i="7" s="1"/>
  <c r="C114" i="7"/>
  <c r="F114" i="7" s="1"/>
  <c r="C115" i="7"/>
  <c r="F115" i="7" s="1"/>
  <c r="D99" i="7"/>
  <c r="E99" i="7"/>
  <c r="C98" i="7"/>
  <c r="F98" i="7" s="1"/>
  <c r="D83" i="7"/>
  <c r="E83" i="7"/>
  <c r="D78" i="7"/>
  <c r="E78" i="7"/>
  <c r="C77" i="7"/>
  <c r="F77" i="7" s="1"/>
  <c r="C76" i="7"/>
  <c r="F76" i="7" s="1"/>
  <c r="C75" i="7"/>
  <c r="F75" i="7" s="1"/>
  <c r="C74" i="7"/>
  <c r="F74" i="7" s="1"/>
  <c r="C73" i="7"/>
  <c r="F73" i="7" s="1"/>
  <c r="C72" i="7"/>
  <c r="F72" i="7" s="1"/>
  <c r="E68" i="7"/>
  <c r="D68" i="7"/>
  <c r="C67" i="7"/>
  <c r="F67" i="7" s="1"/>
  <c r="C66" i="7"/>
  <c r="F66" i="7" s="1"/>
  <c r="C65" i="7"/>
  <c r="F65" i="7" s="1"/>
  <c r="C64" i="7"/>
  <c r="F64" i="7" s="1"/>
  <c r="C63" i="7"/>
  <c r="F63" i="7" s="1"/>
  <c r="C62" i="7"/>
  <c r="F62" i="7" s="1"/>
  <c r="C61" i="7"/>
  <c r="F61" i="7" s="1"/>
  <c r="C60" i="7"/>
  <c r="F60" i="7" s="1"/>
  <c r="C59" i="7"/>
  <c r="F59" i="7" s="1"/>
  <c r="C58" i="7"/>
  <c r="F58" i="7" s="1"/>
  <c r="C57" i="7"/>
  <c r="F57" i="7" s="1"/>
  <c r="C56" i="7"/>
  <c r="F56" i="7" s="1"/>
  <c r="C55" i="7"/>
  <c r="F55" i="7" s="1"/>
  <c r="C54" i="7"/>
  <c r="F54" i="7" s="1"/>
  <c r="C53" i="7"/>
  <c r="F53" i="7" s="1"/>
  <c r="E48" i="7"/>
  <c r="D48" i="7"/>
  <c r="C42" i="7"/>
  <c r="F42" i="7" s="1"/>
  <c r="C43" i="7"/>
  <c r="F43" i="7" s="1"/>
  <c r="C44" i="7"/>
  <c r="F44" i="7" s="1"/>
  <c r="C45" i="7"/>
  <c r="F45" i="7" s="1"/>
  <c r="C46" i="7"/>
  <c r="F46" i="7" s="1"/>
  <c r="C47" i="7"/>
  <c r="F47" i="7" s="1"/>
  <c r="D37" i="7"/>
  <c r="E37" i="7"/>
  <c r="C32" i="7"/>
  <c r="F32" i="7" s="1"/>
  <c r="C33" i="7"/>
  <c r="F33" i="7" s="1"/>
  <c r="C34" i="7"/>
  <c r="F34" i="7" s="1"/>
  <c r="C35" i="7"/>
  <c r="F35" i="7" s="1"/>
  <c r="C36" i="7"/>
  <c r="F36" i="7" s="1"/>
  <c r="D27" i="7"/>
  <c r="E27" i="7"/>
  <c r="D148" i="7"/>
  <c r="E148" i="7"/>
  <c r="C140" i="7"/>
  <c r="F140" i="7" s="1"/>
  <c r="C141" i="7"/>
  <c r="F141" i="7" s="1"/>
  <c r="C142" i="7"/>
  <c r="F142" i="7" s="1"/>
  <c r="C143" i="7"/>
  <c r="F143" i="7" s="1"/>
  <c r="C144" i="7"/>
  <c r="F144" i="7" s="1"/>
  <c r="C145" i="7"/>
  <c r="F145" i="7" s="1"/>
  <c r="C146" i="7"/>
  <c r="F146" i="7" s="1"/>
  <c r="C147" i="7"/>
  <c r="F147" i="7" s="1"/>
  <c r="D159" i="7"/>
  <c r="E159" i="7"/>
  <c r="C153" i="7"/>
  <c r="F153" i="7" s="1"/>
  <c r="C154" i="7"/>
  <c r="F154" i="7" s="1"/>
  <c r="C155" i="7"/>
  <c r="F155" i="7" s="1"/>
  <c r="C156" i="7"/>
  <c r="F156" i="7" s="1"/>
  <c r="C157" i="7"/>
  <c r="F157" i="7" s="1"/>
  <c r="C158" i="7"/>
  <c r="F158" i="7" s="1"/>
  <c r="D165" i="7"/>
  <c r="E165" i="7"/>
  <c r="C164" i="7"/>
  <c r="F164" i="7" s="1"/>
  <c r="D178" i="7"/>
  <c r="E178" i="7"/>
  <c r="C170" i="7"/>
  <c r="F170" i="7" s="1"/>
  <c r="C171" i="7"/>
  <c r="F171" i="7" s="1"/>
  <c r="C172" i="7"/>
  <c r="F172" i="7" s="1"/>
  <c r="C173" i="7"/>
  <c r="F173" i="7" s="1"/>
  <c r="C174" i="7"/>
  <c r="F174" i="7" s="1"/>
  <c r="C175" i="7"/>
  <c r="F175" i="7" s="1"/>
  <c r="C176" i="7"/>
  <c r="F176" i="7" s="1"/>
  <c r="C177" i="7"/>
  <c r="F177" i="7" s="1"/>
  <c r="D214" i="7"/>
  <c r="E214" i="7"/>
  <c r="C183" i="7"/>
  <c r="F183" i="7" s="1"/>
  <c r="C184" i="7"/>
  <c r="F184" i="7" s="1"/>
  <c r="C185" i="7"/>
  <c r="F185" i="7" s="1"/>
  <c r="C186" i="7"/>
  <c r="F186" i="7" s="1"/>
  <c r="C187" i="7"/>
  <c r="F187" i="7" s="1"/>
  <c r="C188" i="7"/>
  <c r="F188" i="7" s="1"/>
  <c r="C189" i="7"/>
  <c r="F189" i="7" s="1"/>
  <c r="C190" i="7"/>
  <c r="F190" i="7" s="1"/>
  <c r="C191" i="7"/>
  <c r="F191" i="7" s="1"/>
  <c r="C192" i="7"/>
  <c r="F192" i="7" s="1"/>
  <c r="C193" i="7"/>
  <c r="F193" i="7" s="1"/>
  <c r="C194" i="7"/>
  <c r="F194" i="7" s="1"/>
  <c r="C195" i="7"/>
  <c r="F195" i="7" s="1"/>
  <c r="C196" i="7"/>
  <c r="F196" i="7" s="1"/>
  <c r="C197" i="7"/>
  <c r="F197" i="7" s="1"/>
  <c r="C198" i="7"/>
  <c r="F198" i="7" s="1"/>
  <c r="C199" i="7"/>
  <c r="F199" i="7" s="1"/>
  <c r="C200" i="7"/>
  <c r="F200" i="7" s="1"/>
  <c r="C201" i="7"/>
  <c r="F201" i="7" s="1"/>
  <c r="C202" i="7"/>
  <c r="F202" i="7" s="1"/>
  <c r="C203" i="7"/>
  <c r="F203" i="7" s="1"/>
  <c r="C204" i="7"/>
  <c r="F204" i="7" s="1"/>
  <c r="C205" i="7"/>
  <c r="F205" i="7" s="1"/>
  <c r="C206" i="7"/>
  <c r="F206" i="7" s="1"/>
  <c r="C207" i="7"/>
  <c r="F207" i="7" s="1"/>
  <c r="C208" i="7"/>
  <c r="F208" i="7" s="1"/>
  <c r="C209" i="7"/>
  <c r="F209" i="7" s="1"/>
  <c r="C210" i="7"/>
  <c r="F210" i="7" s="1"/>
  <c r="C211" i="7"/>
  <c r="F211" i="7" s="1"/>
  <c r="C212" i="7"/>
  <c r="F212" i="7" s="1"/>
  <c r="C213" i="7"/>
  <c r="F213" i="7" s="1"/>
  <c r="D229" i="7"/>
  <c r="E229" i="7"/>
  <c r="C219" i="7"/>
  <c r="F219" i="7" s="1"/>
  <c r="C220" i="7"/>
  <c r="F220" i="7" s="1"/>
  <c r="C221" i="7"/>
  <c r="F221" i="7" s="1"/>
  <c r="C222" i="7"/>
  <c r="F222" i="7" s="1"/>
  <c r="C223" i="7"/>
  <c r="F223" i="7" s="1"/>
  <c r="C224" i="7"/>
  <c r="F224" i="7" s="1"/>
  <c r="C225" i="7"/>
  <c r="F225" i="7" s="1"/>
  <c r="C226" i="7"/>
  <c r="F226" i="7" s="1"/>
  <c r="C227" i="7"/>
  <c r="F227" i="7" s="1"/>
  <c r="C228" i="7"/>
  <c r="F228" i="7" s="1"/>
  <c r="D239" i="7"/>
  <c r="E239" i="7"/>
  <c r="C234" i="7"/>
  <c r="F234" i="7" s="1"/>
  <c r="C235" i="7"/>
  <c r="F235" i="7" s="1"/>
  <c r="C236" i="7"/>
  <c r="F236" i="7" s="1"/>
  <c r="C237" i="7"/>
  <c r="F237" i="7" s="1"/>
  <c r="C238" i="7"/>
  <c r="F238" i="7" s="1"/>
  <c r="D248" i="7"/>
  <c r="E248" i="7"/>
  <c r="C244" i="7"/>
  <c r="F244" i="7" s="1"/>
  <c r="C245" i="7"/>
  <c r="F245" i="7" s="1"/>
  <c r="C246" i="7"/>
  <c r="F246" i="7" s="1"/>
  <c r="C247" i="7"/>
  <c r="F247" i="7" s="1"/>
  <c r="D258" i="7"/>
  <c r="E258" i="7"/>
  <c r="C253" i="7"/>
  <c r="F253" i="7" s="1"/>
  <c r="C254" i="7"/>
  <c r="F254" i="7" s="1"/>
  <c r="C255" i="7"/>
  <c r="F255" i="7" s="1"/>
  <c r="C256" i="7"/>
  <c r="F256" i="7" s="1"/>
  <c r="C257" i="7"/>
  <c r="F257" i="7" s="1"/>
  <c r="D269" i="7"/>
  <c r="E269" i="7"/>
  <c r="C263" i="7"/>
  <c r="F263" i="7" s="1"/>
  <c r="C264" i="7"/>
  <c r="F264" i="7" s="1"/>
  <c r="C265" i="7"/>
  <c r="F265" i="7" s="1"/>
  <c r="C266" i="7"/>
  <c r="F266" i="7" s="1"/>
  <c r="C267" i="7"/>
  <c r="F267" i="7" s="1"/>
  <c r="C268" i="7"/>
  <c r="F268" i="7" s="1"/>
  <c r="D277" i="7"/>
  <c r="E277" i="7"/>
  <c r="C274" i="7"/>
  <c r="F274" i="7" s="1"/>
  <c r="C275" i="7"/>
  <c r="F275" i="7" s="1"/>
  <c r="C276" i="7"/>
  <c r="F276" i="7" s="1"/>
  <c r="D310" i="7"/>
  <c r="E310" i="7"/>
  <c r="C282" i="7"/>
  <c r="F282" i="7" s="1"/>
  <c r="C283" i="7"/>
  <c r="F283" i="7" s="1"/>
  <c r="C284" i="7"/>
  <c r="F284" i="7" s="1"/>
  <c r="C285" i="7"/>
  <c r="F285" i="7" s="1"/>
  <c r="C286" i="7"/>
  <c r="F286" i="7" s="1"/>
  <c r="C287" i="7"/>
  <c r="F287" i="7" s="1"/>
  <c r="C288" i="7"/>
  <c r="F288" i="7" s="1"/>
  <c r="C289" i="7"/>
  <c r="F289" i="7" s="1"/>
  <c r="C290" i="7"/>
  <c r="F290" i="7" s="1"/>
  <c r="C291" i="7"/>
  <c r="F291" i="7" s="1"/>
  <c r="C292" i="7"/>
  <c r="F292" i="7" s="1"/>
  <c r="C293" i="7"/>
  <c r="F293" i="7" s="1"/>
  <c r="C294" i="7"/>
  <c r="F294" i="7" s="1"/>
  <c r="C295" i="7"/>
  <c r="F295" i="7" s="1"/>
  <c r="C296" i="7"/>
  <c r="F296" i="7" s="1"/>
  <c r="C297" i="7"/>
  <c r="F297" i="7" s="1"/>
  <c r="C298" i="7"/>
  <c r="F298" i="7" s="1"/>
  <c r="C299" i="7"/>
  <c r="F299" i="7" s="1"/>
  <c r="C300" i="7"/>
  <c r="F300" i="7" s="1"/>
  <c r="C301" i="7"/>
  <c r="F301" i="7" s="1"/>
  <c r="C302" i="7"/>
  <c r="F302" i="7" s="1"/>
  <c r="C303" i="7"/>
  <c r="F303" i="7" s="1"/>
  <c r="C304" i="7"/>
  <c r="F304" i="7" s="1"/>
  <c r="C305" i="7"/>
  <c r="F305" i="7" s="1"/>
  <c r="C306" i="7"/>
  <c r="F306" i="7" s="1"/>
  <c r="C307" i="7"/>
  <c r="F307" i="7" s="1"/>
  <c r="C308" i="7"/>
  <c r="F308" i="7" s="1"/>
  <c r="C309" i="7"/>
  <c r="F309" i="7" s="1"/>
  <c r="D315" i="7"/>
  <c r="E315" i="7"/>
  <c r="C314" i="7"/>
  <c r="F314" i="7" s="1"/>
  <c r="F315" i="7" s="1"/>
  <c r="G32" i="3" s="1"/>
  <c r="C281" i="7"/>
  <c r="F281" i="7" s="1"/>
  <c r="C273" i="7"/>
  <c r="C262" i="7"/>
  <c r="C252" i="7"/>
  <c r="C243" i="7"/>
  <c r="C233" i="7"/>
  <c r="F233" i="7" s="1"/>
  <c r="C218" i="7"/>
  <c r="C182" i="7"/>
  <c r="C169" i="7"/>
  <c r="C163" i="7"/>
  <c r="F163" i="7" s="1"/>
  <c r="C152" i="7"/>
  <c r="C139" i="7"/>
  <c r="F139" i="7" s="1"/>
  <c r="C126" i="7"/>
  <c r="C103" i="7"/>
  <c r="C97" i="7"/>
  <c r="C99" i="7" s="1"/>
  <c r="C82" i="7"/>
  <c r="C83" i="7" s="1"/>
  <c r="C52" i="7"/>
  <c r="C41" i="7"/>
  <c r="C31" i="7"/>
  <c r="F31" i="7" s="1"/>
  <c r="C25" i="7"/>
  <c r="F25" i="7" s="1"/>
  <c r="C26" i="7"/>
  <c r="F26" i="7" s="1"/>
  <c r="F327" i="7"/>
  <c r="C327" i="7"/>
  <c r="E327" i="7"/>
  <c r="D327" i="7"/>
  <c r="C10" i="7"/>
  <c r="F10" i="7" s="1"/>
  <c r="C11" i="7"/>
  <c r="F11" i="7" s="1"/>
  <c r="C12" i="7"/>
  <c r="F12" i="7" s="1"/>
  <c r="C13" i="7"/>
  <c r="F13" i="7" s="1"/>
  <c r="C14" i="7"/>
  <c r="F14" i="7" s="1"/>
  <c r="C15" i="7"/>
  <c r="F15" i="7" s="1"/>
  <c r="C16" i="7"/>
  <c r="F16" i="7" s="1"/>
  <c r="C17" i="7"/>
  <c r="F17" i="7" s="1"/>
  <c r="C18" i="7"/>
  <c r="F18" i="7" s="1"/>
  <c r="C19" i="7"/>
  <c r="F19" i="7" s="1"/>
  <c r="C20" i="7"/>
  <c r="F20" i="7" s="1"/>
  <c r="C9" i="7"/>
  <c r="F9" i="7" s="1"/>
  <c r="D21" i="7"/>
  <c r="E21" i="7"/>
  <c r="A25" i="3"/>
  <c r="A16" i="3"/>
  <c r="A9" i="3"/>
  <c r="H20" i="3"/>
  <c r="H14" i="3"/>
  <c r="H7" i="3"/>
  <c r="F165" i="7" l="1"/>
  <c r="G14" i="3" s="1"/>
  <c r="N31" i="3"/>
  <c r="F319" i="7"/>
  <c r="F320" i="7" s="1"/>
  <c r="G34" i="3" s="1"/>
  <c r="G7" i="3"/>
  <c r="F78" i="7"/>
  <c r="M17" i="3" s="1"/>
  <c r="F37" i="7"/>
  <c r="N12" i="3" s="1"/>
  <c r="C68" i="7"/>
  <c r="N21" i="3"/>
  <c r="C116" i="7"/>
  <c r="F148" i="7"/>
  <c r="G10" i="3" s="1"/>
  <c r="C214" i="7"/>
  <c r="F239" i="7"/>
  <c r="F20" i="3" s="1"/>
  <c r="C258" i="7"/>
  <c r="C277" i="7"/>
  <c r="C21" i="7"/>
  <c r="C122" i="7"/>
  <c r="F122" i="7"/>
  <c r="N27" i="3" s="1"/>
  <c r="C48" i="7"/>
  <c r="C133" i="7"/>
  <c r="C159" i="7"/>
  <c r="C178" i="7"/>
  <c r="C229" i="7"/>
  <c r="C248" i="7"/>
  <c r="C269" i="7"/>
  <c r="F310" i="7"/>
  <c r="G30" i="3" s="1"/>
  <c r="C27" i="7"/>
  <c r="C315" i="7"/>
  <c r="F273" i="7"/>
  <c r="F277" i="7" s="1"/>
  <c r="G28" i="3" s="1"/>
  <c r="F262" i="7"/>
  <c r="F269" i="7" s="1"/>
  <c r="G26" i="3" s="1"/>
  <c r="F243" i="7"/>
  <c r="F248" i="7" s="1"/>
  <c r="F21" i="3" s="1"/>
  <c r="F218" i="7"/>
  <c r="F229" i="7" s="1"/>
  <c r="F19" i="3" s="1"/>
  <c r="F169" i="7"/>
  <c r="F178" i="7" s="1"/>
  <c r="F17" i="3" s="1"/>
  <c r="F152" i="7"/>
  <c r="F159" i="7" s="1"/>
  <c r="G12" i="3" s="1"/>
  <c r="C239" i="7"/>
  <c r="C165" i="7"/>
  <c r="C148" i="7"/>
  <c r="F126" i="7"/>
  <c r="F133" i="7" s="1"/>
  <c r="N29" i="3" s="1"/>
  <c r="F97" i="7"/>
  <c r="F99" i="7" s="1"/>
  <c r="N23" i="3" s="1"/>
  <c r="F82" i="7"/>
  <c r="F83" i="7" s="1"/>
  <c r="M18" i="3" s="1"/>
  <c r="F41" i="7"/>
  <c r="F48" i="7" s="1"/>
  <c r="M15" i="3" s="1"/>
  <c r="C37" i="7"/>
  <c r="C310" i="7"/>
  <c r="F252" i="7"/>
  <c r="F258" i="7" s="1"/>
  <c r="F22" i="3" s="1"/>
  <c r="F182" i="7"/>
  <c r="F214" i="7" s="1"/>
  <c r="F18" i="3" s="1"/>
  <c r="F103" i="7"/>
  <c r="F116" i="7" s="1"/>
  <c r="N25" i="3" s="1"/>
  <c r="F52" i="7"/>
  <c r="F68" i="7" s="1"/>
  <c r="M16" i="3" s="1"/>
  <c r="C78" i="7"/>
  <c r="F21" i="7"/>
  <c r="N8" i="3" s="1"/>
  <c r="F27" i="7" l="1"/>
  <c r="N10" i="3" s="1"/>
  <c r="G22" i="3"/>
  <c r="N18" i="3"/>
  <c r="D16" i="2"/>
  <c r="D404" i="2"/>
  <c r="M36" i="1" s="1"/>
  <c r="N36" i="1" s="1"/>
  <c r="D392" i="2"/>
  <c r="M32" i="1" s="1"/>
  <c r="D386" i="2"/>
  <c r="D376" i="2"/>
  <c r="D372" i="2"/>
  <c r="D349" i="2"/>
  <c r="N28" i="1" s="1"/>
  <c r="D344" i="2"/>
  <c r="N26" i="1" s="1"/>
  <c r="D311" i="2"/>
  <c r="N24" i="1" s="1"/>
  <c r="D303" i="2"/>
  <c r="N22" i="1" s="1"/>
  <c r="D292" i="2"/>
  <c r="M19" i="1" s="1"/>
  <c r="D282" i="2"/>
  <c r="M18" i="1" s="1"/>
  <c r="D273" i="2"/>
  <c r="M17" i="1" s="1"/>
  <c r="D263" i="2"/>
  <c r="M16" i="1" s="1"/>
  <c r="D248" i="2"/>
  <c r="M15" i="1" s="1"/>
  <c r="D212" i="2"/>
  <c r="M14" i="1" s="1"/>
  <c r="D199" i="2"/>
  <c r="N11" i="1" s="1"/>
  <c r="D193" i="2"/>
  <c r="N9" i="1" s="1"/>
  <c r="D182" i="2"/>
  <c r="N7" i="1" s="1"/>
  <c r="D159" i="2"/>
  <c r="D166" i="2"/>
  <c r="F34" i="1" s="1"/>
  <c r="D145" i="2"/>
  <c r="D138" i="2"/>
  <c r="G30" i="1" s="1"/>
  <c r="D127" i="2"/>
  <c r="G28" i="1" s="1"/>
  <c r="D110" i="2"/>
  <c r="G26" i="1" s="1"/>
  <c r="D104" i="2"/>
  <c r="G24" i="1" s="1"/>
  <c r="N40" i="3" l="1"/>
  <c r="N19" i="1"/>
  <c r="D387" i="2"/>
  <c r="M31" i="1" s="1"/>
  <c r="N32" i="1" s="1"/>
  <c r="D160" i="2"/>
  <c r="F33" i="1" s="1"/>
  <c r="G34" i="1" s="1"/>
  <c r="D94" i="2"/>
  <c r="F21" i="1" s="1"/>
  <c r="D89" i="2"/>
  <c r="F20" i="1" s="1"/>
  <c r="D79" i="2"/>
  <c r="F19" i="1" s="1"/>
  <c r="D59" i="2"/>
  <c r="F18" i="1" s="1"/>
  <c r="D48" i="2"/>
  <c r="G15" i="1" s="1"/>
  <c r="D38" i="2"/>
  <c r="G13" i="1" s="1"/>
  <c r="D32" i="2"/>
  <c r="G11" i="1" s="1"/>
  <c r="D143" i="6"/>
  <c r="N39" i="1" l="1"/>
  <c r="G21" i="1"/>
  <c r="A1" i="9"/>
  <c r="D15" i="6" l="1"/>
  <c r="D16" i="6" s="1"/>
  <c r="K28" i="4"/>
  <c r="L28" i="4" s="1"/>
  <c r="D114" i="6"/>
  <c r="D110" i="6"/>
  <c r="D106" i="6"/>
  <c r="D102" i="6"/>
  <c r="E28" i="4"/>
  <c r="F28" i="4" s="1"/>
  <c r="D33" i="6"/>
  <c r="E15" i="4" s="1"/>
  <c r="F15" i="4" s="1"/>
  <c r="D26" i="6"/>
  <c r="D21" i="6"/>
  <c r="D49" i="6"/>
  <c r="E21" i="4" s="1"/>
  <c r="F21" i="4" s="1"/>
  <c r="D65" i="6"/>
  <c r="D115" i="6" l="1"/>
  <c r="E26" i="4" l="1"/>
  <c r="F8" i="1"/>
  <c r="G8" i="1" s="1"/>
  <c r="G39" i="1" s="1"/>
  <c r="A2" i="7"/>
  <c r="K41" i="3"/>
  <c r="F41" i="3"/>
  <c r="A43" i="3"/>
  <c r="A42" i="3"/>
  <c r="D31" i="4"/>
  <c r="A33" i="4"/>
  <c r="A32" i="4"/>
  <c r="I31" i="4"/>
  <c r="D89" i="6"/>
  <c r="K17" i="4" s="1"/>
  <c r="K23" i="4"/>
  <c r="D132" i="6"/>
  <c r="K22" i="4" s="1"/>
  <c r="D127" i="6"/>
  <c r="K21" i="4" s="1"/>
  <c r="D82" i="6"/>
  <c r="K16" i="4" s="1"/>
  <c r="D77" i="6"/>
  <c r="K13" i="4" s="1"/>
  <c r="L13" i="4" s="1"/>
  <c r="D59" i="6"/>
  <c r="E25" i="4" s="1"/>
  <c r="D54" i="6"/>
  <c r="E24" i="4" s="1"/>
  <c r="D44" i="6"/>
  <c r="E19" i="4" s="1"/>
  <c r="F19" i="4" s="1"/>
  <c r="D39" i="6"/>
  <c r="E17" i="4" s="1"/>
  <c r="F17" i="4" s="1"/>
  <c r="A2" i="6"/>
  <c r="A2" i="2"/>
  <c r="K41" i="5"/>
  <c r="G41" i="5"/>
  <c r="K20" i="5"/>
  <c r="G20" i="5"/>
  <c r="J26" i="5"/>
  <c r="I26" i="5"/>
  <c r="G26" i="5"/>
  <c r="J25" i="5"/>
  <c r="I25" i="5"/>
  <c r="G25" i="5"/>
  <c r="F28" i="5"/>
  <c r="E28" i="5"/>
  <c r="D28" i="5"/>
  <c r="C28" i="5"/>
  <c r="J27" i="5"/>
  <c r="I27" i="5"/>
  <c r="G27" i="5"/>
  <c r="J24" i="5"/>
  <c r="I24" i="5"/>
  <c r="G24" i="5"/>
  <c r="J23" i="5"/>
  <c r="I23" i="5"/>
  <c r="G23" i="5"/>
  <c r="F38" i="5"/>
  <c r="E38" i="5"/>
  <c r="D38" i="5"/>
  <c r="C38" i="5"/>
  <c r="J37" i="5"/>
  <c r="J38" i="5" s="1"/>
  <c r="I37" i="5"/>
  <c r="I38" i="5" s="1"/>
  <c r="G37" i="5"/>
  <c r="G38" i="5" s="1"/>
  <c r="F35" i="5"/>
  <c r="E35" i="5"/>
  <c r="D35" i="5"/>
  <c r="C35" i="5"/>
  <c r="J34" i="5"/>
  <c r="I34" i="5"/>
  <c r="G34" i="5"/>
  <c r="J33" i="5"/>
  <c r="I33" i="5"/>
  <c r="G33" i="5"/>
  <c r="F31" i="5"/>
  <c r="E31" i="5"/>
  <c r="D31" i="5"/>
  <c r="C31" i="5"/>
  <c r="J30" i="5"/>
  <c r="I30" i="5"/>
  <c r="G30" i="5"/>
  <c r="F21" i="5"/>
  <c r="E21" i="5"/>
  <c r="D21" i="5"/>
  <c r="C21" i="5"/>
  <c r="J19" i="5"/>
  <c r="I19" i="5"/>
  <c r="G19" i="5"/>
  <c r="J18" i="5"/>
  <c r="I18" i="5"/>
  <c r="G18" i="5"/>
  <c r="J17" i="5"/>
  <c r="I17" i="5"/>
  <c r="G17" i="5"/>
  <c r="J16" i="5"/>
  <c r="I16" i="5"/>
  <c r="G16" i="5"/>
  <c r="J15" i="5"/>
  <c r="I15" i="5"/>
  <c r="G15" i="5"/>
  <c r="F13" i="5"/>
  <c r="E13" i="5"/>
  <c r="D13" i="5"/>
  <c r="C13" i="5"/>
  <c r="G12" i="5"/>
  <c r="L12" i="5" s="1"/>
  <c r="G11" i="5"/>
  <c r="L11" i="5" s="1"/>
  <c r="G10" i="5"/>
  <c r="L10" i="5" s="1"/>
  <c r="A2" i="4"/>
  <c r="A2" i="3"/>
  <c r="E40" i="5" l="1"/>
  <c r="D40" i="5"/>
  <c r="F40" i="5"/>
  <c r="K9" i="4" s="1"/>
  <c r="D27" i="6"/>
  <c r="E13" i="4" s="1"/>
  <c r="F13" i="4" s="1"/>
  <c r="F26" i="4"/>
  <c r="K19" i="4"/>
  <c r="D122" i="6"/>
  <c r="K20" i="4" s="1"/>
  <c r="D9" i="6"/>
  <c r="E9" i="4" s="1"/>
  <c r="F10" i="4" s="1"/>
  <c r="C40" i="5"/>
  <c r="K7" i="4" s="1"/>
  <c r="I35" i="5"/>
  <c r="L20" i="5"/>
  <c r="K34" i="5"/>
  <c r="L34" i="5" s="1"/>
  <c r="K16" i="5"/>
  <c r="L16" i="5" s="1"/>
  <c r="K18" i="5"/>
  <c r="K15" i="5"/>
  <c r="L15" i="5" s="1"/>
  <c r="J35" i="5"/>
  <c r="I31" i="5"/>
  <c r="K23" i="5"/>
  <c r="L23" i="5" s="1"/>
  <c r="I28" i="5"/>
  <c r="K25" i="5"/>
  <c r="L25" i="5" s="1"/>
  <c r="L13" i="5"/>
  <c r="I21" i="5"/>
  <c r="K17" i="5"/>
  <c r="L17" i="5" s="1"/>
  <c r="J21" i="5"/>
  <c r="K30" i="5"/>
  <c r="L30" i="5" s="1"/>
  <c r="K19" i="5"/>
  <c r="L19" i="5" s="1"/>
  <c r="J31" i="5"/>
  <c r="G35" i="5"/>
  <c r="K27" i="5"/>
  <c r="L27" i="5" s="1"/>
  <c r="K26" i="5"/>
  <c r="L26" i="5" s="1"/>
  <c r="K24" i="5"/>
  <c r="L24" i="5" s="1"/>
  <c r="J28" i="5"/>
  <c r="G28" i="5"/>
  <c r="G21" i="5"/>
  <c r="G31" i="5"/>
  <c r="G13" i="5"/>
  <c r="K33" i="5"/>
  <c r="K37" i="5"/>
  <c r="K38" i="5" s="1"/>
  <c r="K8" i="4" l="1"/>
  <c r="J40" i="5"/>
  <c r="F30" i="4"/>
  <c r="L23" i="4"/>
  <c r="I40" i="5"/>
  <c r="G40" i="5"/>
  <c r="L18" i="5"/>
  <c r="K35" i="5"/>
  <c r="L31" i="5"/>
  <c r="L33" i="5"/>
  <c r="L35" i="5" s="1"/>
  <c r="K28" i="5"/>
  <c r="K31" i="5"/>
  <c r="L28" i="5"/>
  <c r="L37" i="5"/>
  <c r="L38" i="5" s="1"/>
  <c r="K21" i="5"/>
  <c r="K40" i="5" l="1"/>
  <c r="G36" i="3" s="1"/>
  <c r="L21" i="5"/>
  <c r="L40" i="5" s="1"/>
  <c r="G40" i="3" l="1"/>
  <c r="K10" i="4"/>
  <c r="K11" i="4" s="1"/>
  <c r="L11" i="4" s="1"/>
  <c r="L30" i="4" s="1"/>
</calcChain>
</file>

<file path=xl/sharedStrings.xml><?xml version="1.0" encoding="utf-8"?>
<sst xmlns="http://schemas.openxmlformats.org/spreadsheetml/2006/main" count="1882" uniqueCount="1143">
  <si>
    <t>RECEIPTS</t>
  </si>
  <si>
    <t>PAYMENTS</t>
  </si>
  <si>
    <t>AMOUNT</t>
  </si>
  <si>
    <t>To</t>
  </si>
  <si>
    <t>Cash in Hand</t>
  </si>
  <si>
    <t>Hospital Receipts</t>
  </si>
  <si>
    <t>Printing and Publishing Income</t>
  </si>
  <si>
    <t>Others</t>
  </si>
  <si>
    <t>INTEREST RECEIVED</t>
  </si>
  <si>
    <t>DONATION RECEIVED</t>
  </si>
  <si>
    <t>RELIGIOUS RECEIPTS</t>
  </si>
  <si>
    <t>AGRICULTURE INCOME</t>
  </si>
  <si>
    <t>OTHER INCOME</t>
  </si>
  <si>
    <t>OTHER RECEIPTS</t>
  </si>
  <si>
    <t>Capital Receipts</t>
  </si>
  <si>
    <t>Revenue Receipts</t>
  </si>
  <si>
    <t>TOTAL</t>
  </si>
  <si>
    <t>Cash at Bank</t>
  </si>
  <si>
    <t>By</t>
  </si>
  <si>
    <t>Hospital Expenses</t>
  </si>
  <si>
    <t>School/College Expenses</t>
  </si>
  <si>
    <t>Printing and Publishing Expenses</t>
  </si>
  <si>
    <t>Salaries and Allowances</t>
  </si>
  <si>
    <t>INTEREST &amp; BANK CHARGES</t>
  </si>
  <si>
    <t>CHARITY &amp; DONATION</t>
  </si>
  <si>
    <t>RELIGIOUS EXPENSES</t>
  </si>
  <si>
    <t>GRANT GIVEN</t>
  </si>
  <si>
    <t>GRANT RECEIPTS</t>
  </si>
  <si>
    <t>AGRICULTURE  EXPENSES</t>
  </si>
  <si>
    <t>OTHER EXPENSES</t>
  </si>
  <si>
    <t>OTHER PAYMENTS</t>
  </si>
  <si>
    <t>CLOSING BALANCES</t>
  </si>
  <si>
    <t>ADMINISTRATIVE EXPENSES</t>
  </si>
  <si>
    <t>A</t>
  </si>
  <si>
    <t>B</t>
  </si>
  <si>
    <t>C</t>
  </si>
  <si>
    <t>D</t>
  </si>
  <si>
    <t>E</t>
  </si>
  <si>
    <t>F</t>
  </si>
  <si>
    <t>G</t>
  </si>
  <si>
    <t>H</t>
  </si>
  <si>
    <t>I</t>
  </si>
  <si>
    <t>J</t>
  </si>
  <si>
    <t>K</t>
  </si>
  <si>
    <t>L</t>
  </si>
  <si>
    <t>M</t>
  </si>
  <si>
    <t>SCH</t>
  </si>
  <si>
    <t>Repairs and Maintenance</t>
  </si>
  <si>
    <t>Hall Rent Received</t>
  </si>
  <si>
    <t>Offerings</t>
  </si>
  <si>
    <t>Qurbanapanam</t>
  </si>
  <si>
    <t>Kaimuthu</t>
  </si>
  <si>
    <t>Church/Chapel Income</t>
  </si>
  <si>
    <t>Cover Collection</t>
  </si>
  <si>
    <t>Mission Income</t>
  </si>
  <si>
    <t>Grant From CDC</t>
  </si>
  <si>
    <t>Grant From MDCC</t>
  </si>
  <si>
    <t>Mission Board</t>
  </si>
  <si>
    <t>Admission Fees</t>
  </si>
  <si>
    <t>Registration Fees</t>
  </si>
  <si>
    <t>Other Fees Collected</t>
  </si>
  <si>
    <t>Establishment Fees</t>
  </si>
  <si>
    <t>Supervision Fees</t>
  </si>
  <si>
    <t>Special Fees</t>
  </si>
  <si>
    <t>Tution fee</t>
  </si>
  <si>
    <t>Examination Fee</t>
  </si>
  <si>
    <t>Collection from Students</t>
  </si>
  <si>
    <t>Consultancy fee</t>
  </si>
  <si>
    <t>Other collections</t>
  </si>
  <si>
    <t>National Service Scheme</t>
  </si>
  <si>
    <t>Subscription</t>
  </si>
  <si>
    <t>Annual Conference/Day</t>
  </si>
  <si>
    <t>Employees Share of EPF &amp; ESI</t>
  </si>
  <si>
    <t>Death &amp; Burial Income</t>
  </si>
  <si>
    <t>Meeting  &amp; Seminar Income</t>
  </si>
  <si>
    <t>Subsidy Received</t>
  </si>
  <si>
    <t>Scholarship Received</t>
  </si>
  <si>
    <t>Prior Period Income</t>
  </si>
  <si>
    <t>Outreach Income</t>
  </si>
  <si>
    <t>Media Income</t>
  </si>
  <si>
    <t>Printing Charges Collected</t>
  </si>
  <si>
    <t>Subscription/Advertisement Income</t>
  </si>
  <si>
    <t>Sale of Religious Books/CD's</t>
  </si>
  <si>
    <t>Agricultural Income</t>
  </si>
  <si>
    <t>Cattle Income</t>
  </si>
  <si>
    <t>Other Receipts</t>
  </si>
  <si>
    <t>Loan/Advance received</t>
  </si>
  <si>
    <t>Advances/Creditors Refunded</t>
  </si>
  <si>
    <t>Sale of Fixed Assets</t>
  </si>
  <si>
    <t>Welfare Fund</t>
  </si>
  <si>
    <t xml:space="preserve">Endowments </t>
  </si>
  <si>
    <t>Corpus Donations</t>
  </si>
  <si>
    <t>Power &amp; fuel Expenses</t>
  </si>
  <si>
    <t>Printing charges &amp; Stationary</t>
  </si>
  <si>
    <t>Postage &amp; Telephone</t>
  </si>
  <si>
    <t>Accounting &amp; Audit Fees</t>
  </si>
  <si>
    <t>Legal Charges</t>
  </si>
  <si>
    <t>Rates &amp; Taxes</t>
  </si>
  <si>
    <t>Rent</t>
  </si>
  <si>
    <t>Water Charges</t>
  </si>
  <si>
    <t>Subscription &amp; Periodicals</t>
  </si>
  <si>
    <t>Labour charge</t>
  </si>
  <si>
    <t>Wages &amp; Coolie</t>
  </si>
  <si>
    <t>Crockery &amp; Utensils</t>
  </si>
  <si>
    <t>Welfare Expenses</t>
  </si>
  <si>
    <t>Training Centre Expenses</t>
  </si>
  <si>
    <t>Death &amp; Burial Expenses</t>
  </si>
  <si>
    <t>Prior Period /Write off Exps</t>
  </si>
  <si>
    <t>Affiliation Expenses</t>
  </si>
  <si>
    <t>Perunal,Conference,Convention</t>
  </si>
  <si>
    <t>Interest &amp; Bank Charges</t>
  </si>
  <si>
    <t>Sick Aid</t>
  </si>
  <si>
    <t>Donations</t>
  </si>
  <si>
    <t>Catholicate Aramana</t>
  </si>
  <si>
    <t>Catholicose Office</t>
  </si>
  <si>
    <t>Diocese</t>
  </si>
  <si>
    <t>General Stores</t>
  </si>
  <si>
    <t>Training Centre/Camp Expenses</t>
  </si>
  <si>
    <t>Computer Expenses</t>
  </si>
  <si>
    <t>Paper &amp; Stationery</t>
  </si>
  <si>
    <t>Printing &amp; Binding Charges</t>
  </si>
  <si>
    <t>Purchase</t>
  </si>
  <si>
    <t>Recording &amp; CD Expenses</t>
  </si>
  <si>
    <t>Agricultural Expenses</t>
  </si>
  <si>
    <t>Cattle Expenses</t>
  </si>
  <si>
    <t>Other Payments</t>
  </si>
  <si>
    <t>Loan/Advances Repayment</t>
  </si>
  <si>
    <t>Deposits Repayment</t>
  </si>
  <si>
    <t>RENT RECEIPTS</t>
  </si>
  <si>
    <t>HOSPITAL RECEIPTS</t>
  </si>
  <si>
    <t>PRINTING AND PUBLISHING INCOME</t>
  </si>
  <si>
    <t>OTHER  OPERATING INCOME</t>
  </si>
  <si>
    <t>INTEREST RECEIPTS</t>
  </si>
  <si>
    <t>GRANTS RECEIVED</t>
  </si>
  <si>
    <t>OTHER CAPITAL RECEIPTS</t>
  </si>
  <si>
    <t>OTHER REVENUE  RECEIPTS</t>
  </si>
  <si>
    <t>HOSPITAL EXPENSES</t>
  </si>
  <si>
    <t>`</t>
  </si>
  <si>
    <t>PRINTING AND PUBLISHING EXPENSES</t>
  </si>
  <si>
    <t>SALARIES AND ALLOWANCES</t>
  </si>
  <si>
    <t>REPAIRS AND MAINTENANCE</t>
  </si>
  <si>
    <t>Wages</t>
  </si>
  <si>
    <t>Manure and Pesticides</t>
  </si>
  <si>
    <t>OTHER  PAYMENTS</t>
  </si>
  <si>
    <t>Contra Items</t>
  </si>
  <si>
    <t>CASH AT BANK (Closing)</t>
  </si>
  <si>
    <t>CASH AT BANK (Opening)</t>
  </si>
  <si>
    <t>Medical Allowances</t>
  </si>
  <si>
    <t>Retirement Benefits</t>
  </si>
  <si>
    <t>Building</t>
  </si>
  <si>
    <t>Plant and Machineries</t>
  </si>
  <si>
    <t>Equipments</t>
  </si>
  <si>
    <t>Computers</t>
  </si>
  <si>
    <t>Vehicles</t>
  </si>
  <si>
    <t>Refreshment Charges</t>
  </si>
  <si>
    <t>Gifts,Awards &amp; Prizes</t>
  </si>
  <si>
    <t>Books and Periodicals</t>
  </si>
  <si>
    <t>Consultants Fees</t>
  </si>
  <si>
    <t>Spares and Consumables</t>
  </si>
  <si>
    <t>Lab Expenses</t>
  </si>
  <si>
    <t>Lab Investigation Charges</t>
  </si>
  <si>
    <t>In Patients Bill</t>
  </si>
  <si>
    <t>Text Books</t>
  </si>
  <si>
    <t>Contra items</t>
  </si>
  <si>
    <t>Vehicle Fees</t>
  </si>
  <si>
    <t>Other School/College  Receipts</t>
  </si>
  <si>
    <t>Sports Expenses</t>
  </si>
  <si>
    <t>Mess Expenses</t>
  </si>
  <si>
    <t>EXPENDITURES</t>
  </si>
  <si>
    <t>INCOME</t>
  </si>
  <si>
    <t>OPENING BALACES</t>
  </si>
  <si>
    <t>For ….</t>
  </si>
  <si>
    <t>President/Secretary/Treasurer</t>
  </si>
  <si>
    <t>Place</t>
  </si>
  <si>
    <t>Date</t>
  </si>
  <si>
    <t>OPENING STOCK</t>
  </si>
  <si>
    <t>DEPRECIATION</t>
  </si>
  <si>
    <t>CLOSING STOCK</t>
  </si>
  <si>
    <t>Excess of Income over Expenditure</t>
  </si>
  <si>
    <t>Excess of Expenditure over Income</t>
  </si>
  <si>
    <t>LIABILITIES</t>
  </si>
  <si>
    <t>ASSETS</t>
  </si>
  <si>
    <t>CAPITAL FUND</t>
  </si>
  <si>
    <t>FIXED ASSETS</t>
  </si>
  <si>
    <t>OTHER NON CURRENT ASSETS</t>
  </si>
  <si>
    <t>CURRENT ASSETS, LOANS AND ADVANCES</t>
  </si>
  <si>
    <t>DEPOSITS</t>
  </si>
  <si>
    <t>INVESTMENTS</t>
  </si>
  <si>
    <t>CASH IN HAND</t>
  </si>
  <si>
    <t>CASH AT BANK</t>
  </si>
  <si>
    <t>RECEIVABLES</t>
  </si>
  <si>
    <t>OTHER CURRENT ASSETS</t>
  </si>
  <si>
    <t>ADVANCES</t>
  </si>
  <si>
    <t>INCOME &amp; EXPENDITURE ACCOUNT</t>
  </si>
  <si>
    <t>RESERVES AND SURPLUS</t>
  </si>
  <si>
    <t>SECURED LOANS</t>
  </si>
  <si>
    <t>UNSECURED LOANS</t>
  </si>
  <si>
    <t>CURRENT LIABILITIES AND PROVISIONS</t>
  </si>
  <si>
    <t>EXPENSES PAYABLES</t>
  </si>
  <si>
    <t>PROVISIONS</t>
  </si>
  <si>
    <t>OTHER CURRENT LIABILITIES</t>
  </si>
  <si>
    <t>Particulars</t>
  </si>
  <si>
    <t>Amount on which depreciation is claimed</t>
  </si>
  <si>
    <t>Rate %</t>
  </si>
  <si>
    <t>Depreciation</t>
  </si>
  <si>
    <t>Less than 180 days</t>
  </si>
  <si>
    <t xml:space="preserve">Land </t>
  </si>
  <si>
    <t>Land Development</t>
  </si>
  <si>
    <t>Well and Tubewell</t>
  </si>
  <si>
    <t>Sub Total</t>
  </si>
  <si>
    <t xml:space="preserve">Buildings: </t>
  </si>
  <si>
    <t>Office Complex</t>
  </si>
  <si>
    <t>Compound Wall</t>
  </si>
  <si>
    <t>Commercial Buildings</t>
  </si>
  <si>
    <t>Other Buildings</t>
  </si>
  <si>
    <t>Furniture and Fixtures</t>
  </si>
  <si>
    <t>Motor Vehicles</t>
  </si>
  <si>
    <t>Ambulance</t>
  </si>
  <si>
    <t>Machinery and Equipments</t>
  </si>
  <si>
    <t>Generator</t>
  </si>
  <si>
    <t>Sound System</t>
  </si>
  <si>
    <t>Books</t>
  </si>
  <si>
    <t xml:space="preserve"> Building</t>
  </si>
  <si>
    <t>Furniture &amp; Fittings</t>
  </si>
  <si>
    <t xml:space="preserve">Plant and Machinery </t>
  </si>
  <si>
    <t>Computer and Accessories</t>
  </si>
  <si>
    <t>Software and Websites</t>
  </si>
  <si>
    <t xml:space="preserve">Grand Total </t>
  </si>
  <si>
    <t xml:space="preserve">Previous Year Figures </t>
  </si>
  <si>
    <t>No</t>
  </si>
  <si>
    <t>Land</t>
  </si>
  <si>
    <t>Balance as per Last Balance Sheet</t>
  </si>
  <si>
    <t>Add Additions during the year</t>
  </si>
  <si>
    <t>Less Deletions</t>
  </si>
  <si>
    <t>Less Depreciation</t>
  </si>
  <si>
    <t>SCHEDULES ANNEXED TO RECEIPTS AND PAYMENTS ACCOUNTS</t>
  </si>
  <si>
    <t>CORPUS DONATIONS RECEIVED</t>
  </si>
  <si>
    <t>Add additions during the year</t>
  </si>
  <si>
    <t>Closing Balance</t>
  </si>
  <si>
    <t>SCHEDULES ANNEXED TO INCOME &amp; EXPENDITURE ACCOUNTS</t>
  </si>
  <si>
    <t>As per R&amp;P Accounts</t>
  </si>
  <si>
    <t>Deductions</t>
  </si>
  <si>
    <t>Cl. Balance</t>
  </si>
  <si>
    <t>PARTICULARS</t>
  </si>
  <si>
    <t>STOCK</t>
  </si>
  <si>
    <t>Opening</t>
  </si>
  <si>
    <t>Closing</t>
  </si>
  <si>
    <t>AC</t>
  </si>
  <si>
    <t>AD</t>
  </si>
  <si>
    <t>AF</t>
  </si>
  <si>
    <t>AG</t>
  </si>
  <si>
    <t>AH</t>
  </si>
  <si>
    <t>AJ1</t>
  </si>
  <si>
    <t>AJ2</t>
  </si>
  <si>
    <t>AK</t>
  </si>
  <si>
    <t>AL</t>
  </si>
  <si>
    <t>AM</t>
  </si>
  <si>
    <t>AO</t>
  </si>
  <si>
    <t>AP</t>
  </si>
  <si>
    <t>AQ</t>
  </si>
  <si>
    <t>Schedule AA</t>
  </si>
  <si>
    <t>Schedule AC</t>
  </si>
  <si>
    <t>Schedule AD</t>
  </si>
  <si>
    <t>Schedule AF</t>
  </si>
  <si>
    <t>Schedule AG</t>
  </si>
  <si>
    <t>Schedule AH</t>
  </si>
  <si>
    <t>Schedule AJ1</t>
  </si>
  <si>
    <t>Schedule AJ2</t>
  </si>
  <si>
    <t>Schedule AK</t>
  </si>
  <si>
    <t>Schedule AL</t>
  </si>
  <si>
    <t>Schedule AM</t>
  </si>
  <si>
    <t>Schedule AO</t>
  </si>
  <si>
    <t>Schedule AP</t>
  </si>
  <si>
    <t>Schedule AQ</t>
  </si>
  <si>
    <t>BK</t>
  </si>
  <si>
    <t>BL</t>
  </si>
  <si>
    <t>BN</t>
  </si>
  <si>
    <t>BO</t>
  </si>
  <si>
    <t>BP</t>
  </si>
  <si>
    <t>BQ</t>
  </si>
  <si>
    <t>BC</t>
  </si>
  <si>
    <t>BE</t>
  </si>
  <si>
    <t>BF</t>
  </si>
  <si>
    <t>BG</t>
  </si>
  <si>
    <t>BH</t>
  </si>
  <si>
    <t>Schedule BC</t>
  </si>
  <si>
    <t>Schedule BE</t>
  </si>
  <si>
    <t>Schedule BF</t>
  </si>
  <si>
    <t>Schedule BG</t>
  </si>
  <si>
    <t>Schedule BH</t>
  </si>
  <si>
    <t>Schedule BK</t>
  </si>
  <si>
    <t>Schedule BL</t>
  </si>
  <si>
    <t>Schedule BN</t>
  </si>
  <si>
    <t>Schedule BO</t>
  </si>
  <si>
    <t>Schedule BP</t>
  </si>
  <si>
    <t>Schedule BQ</t>
  </si>
  <si>
    <t>Schedule BS</t>
  </si>
  <si>
    <t>BS</t>
  </si>
  <si>
    <t>CB</t>
  </si>
  <si>
    <t>CA1</t>
  </si>
  <si>
    <t>CF</t>
  </si>
  <si>
    <t>CC</t>
  </si>
  <si>
    <t>CD</t>
  </si>
  <si>
    <t>SCHEDULE  CA1</t>
  </si>
  <si>
    <t>SCHEDULE  CB</t>
  </si>
  <si>
    <t>SCHEDULE  CC</t>
  </si>
  <si>
    <t>SCHEDULE  CD</t>
  </si>
  <si>
    <t>DATA SHEET</t>
  </si>
  <si>
    <t>Address</t>
  </si>
  <si>
    <t>Financial Year</t>
  </si>
  <si>
    <t>PAN</t>
  </si>
  <si>
    <t>GST NO</t>
  </si>
  <si>
    <t>TAN</t>
  </si>
  <si>
    <t>Contact Person</t>
  </si>
  <si>
    <t>e mail iD</t>
  </si>
  <si>
    <t>12A Registration No</t>
  </si>
  <si>
    <t>80G Approval No</t>
  </si>
  <si>
    <t>Income Tax Filing Status</t>
  </si>
  <si>
    <t>Auditors Name and Address</t>
  </si>
  <si>
    <t>Name of the Institution</t>
  </si>
  <si>
    <t>Code No</t>
  </si>
  <si>
    <t xml:space="preserve"> Contact No</t>
  </si>
  <si>
    <t>YES/NO</t>
  </si>
  <si>
    <t>Whether consolidated with MOSC Accounts</t>
  </si>
  <si>
    <t>Add: Corpus Donation Received</t>
  </si>
  <si>
    <t>Instructions for filling Financial Statements of A and B Schedule Institutions</t>
  </si>
  <si>
    <r>
      <rPr>
        <b/>
        <i/>
        <sz val="11"/>
        <color theme="1"/>
        <rFont val="Calibri"/>
        <family val="2"/>
        <scheme val="minor"/>
      </rPr>
      <t xml:space="preserve">An Institution under </t>
    </r>
    <r>
      <rPr>
        <b/>
        <sz val="11"/>
        <color theme="1"/>
        <rFont val="Calibri"/>
        <family val="2"/>
        <scheme val="minor"/>
      </rPr>
      <t xml:space="preserve"> MALANKARA ORTHODOX SYRIAN CHURCH</t>
    </r>
  </si>
  <si>
    <t>Salaries and Allowances of Office staff</t>
  </si>
  <si>
    <t>ADDITION OF FIXED ASSETS</t>
  </si>
  <si>
    <t>OTHERS</t>
  </si>
  <si>
    <t>Total of Fixed Assets additions</t>
  </si>
  <si>
    <t>Total of Other Capital Expenses</t>
  </si>
  <si>
    <t>Building under construction</t>
  </si>
  <si>
    <t>Do not add, delete or change the main heads of Receipts and Payments Account, Income and Expenditure and Balance Sheet</t>
  </si>
  <si>
    <t>As per our Report in Form 10B</t>
  </si>
  <si>
    <t>Security Deposit Received</t>
  </si>
  <si>
    <t>Caution Deposit Received</t>
  </si>
  <si>
    <t>Caution Deposits Refunded</t>
  </si>
  <si>
    <t>GENERAL RESERVES</t>
  </si>
  <si>
    <t>Total General Reserve</t>
  </si>
  <si>
    <t>Closing Balance (1+2+3)</t>
  </si>
  <si>
    <t>REVALUATION RESERVE</t>
  </si>
  <si>
    <t>OTHER RESERVE</t>
  </si>
  <si>
    <t xml:space="preserve">Total </t>
  </si>
  <si>
    <t>Total Revaluation Reserve</t>
  </si>
  <si>
    <t>ENDOWMENT RECEIPTS</t>
  </si>
  <si>
    <t>SECURITY DEPOSITS</t>
  </si>
  <si>
    <t>FIXED DEPOSITS</t>
  </si>
  <si>
    <t>OTHER BANK DEPOSITS</t>
  </si>
  <si>
    <t>ENDOWMENT  FUND DEPOSITS</t>
  </si>
  <si>
    <t>GST Payable</t>
  </si>
  <si>
    <t>TDS Payable</t>
  </si>
  <si>
    <t>AS per Last Balance Sheet</t>
  </si>
  <si>
    <t>Add Additions</t>
  </si>
  <si>
    <t>Closing Balances</t>
  </si>
  <si>
    <t>CAPITAL RECEIPTS</t>
  </si>
  <si>
    <t>Parumala Seminary</t>
  </si>
  <si>
    <t>General  Account</t>
  </si>
  <si>
    <t>GST Collection</t>
  </si>
  <si>
    <t>INTERCHURCH ACCOUNTS (Cr)</t>
  </si>
  <si>
    <t>INTERCHURCH ACCOUNTS (Dr)</t>
  </si>
  <si>
    <t>Security Deposits Paid/Refunded</t>
  </si>
  <si>
    <t>Total of Deposits</t>
  </si>
  <si>
    <t>TOTAL CAPITAL RECEIPTS</t>
  </si>
  <si>
    <t>Convent Receipts</t>
  </si>
  <si>
    <t>Asramam Receipts</t>
  </si>
  <si>
    <t>Convent Expenses</t>
  </si>
  <si>
    <t>Asramam Expenses</t>
  </si>
  <si>
    <t>Mission Expenses</t>
  </si>
  <si>
    <t>Charity Expenses</t>
  </si>
  <si>
    <t>Receipts form Sale of Scraps</t>
  </si>
  <si>
    <t>Other Capital Receipts</t>
  </si>
  <si>
    <t>PF and ESI Contribution</t>
  </si>
  <si>
    <t>Marriage Assistance</t>
  </si>
  <si>
    <t>Poor Relief Assistance</t>
  </si>
  <si>
    <t>Government Grant Distributed</t>
  </si>
  <si>
    <t>Government Grant for Distribution</t>
  </si>
  <si>
    <t>Total Deposits Received</t>
  </si>
  <si>
    <t>Total of Other Capital Receipts</t>
  </si>
  <si>
    <t>TOTAL CAPITAL PAYMENTS</t>
  </si>
  <si>
    <t xml:space="preserve"> CAPITAL PAYMENTS</t>
  </si>
  <si>
    <t>Capital Payments</t>
  </si>
  <si>
    <t>Power &amp; Fuel Expenses</t>
  </si>
  <si>
    <t>Miscellaneous Expenses</t>
  </si>
  <si>
    <t>Hospitality Expenses</t>
  </si>
  <si>
    <t>Medical Expenses</t>
  </si>
  <si>
    <t>Educational Expenses</t>
  </si>
  <si>
    <t>Vehicle Running Expenses</t>
  </si>
  <si>
    <t>Seminar and Meeting Expenses</t>
  </si>
  <si>
    <t>Annual Day Expenses</t>
  </si>
  <si>
    <t>Other Establishment Expenses</t>
  </si>
  <si>
    <t>Prior Period /Write off Expenses</t>
  </si>
  <si>
    <t>Ambulance Van Expenses</t>
  </si>
  <si>
    <t>Book Publishing Expenses</t>
  </si>
  <si>
    <t>Book shop Expenses</t>
  </si>
  <si>
    <t>Transporting/Traveling Expenses</t>
  </si>
  <si>
    <t>Insurance Expenses</t>
  </si>
  <si>
    <t>Office Expenses</t>
  </si>
  <si>
    <t>Meeting Expenses</t>
  </si>
  <si>
    <t>Annual Conference/Day Expenses</t>
  </si>
  <si>
    <t>CE</t>
  </si>
  <si>
    <t>CG1</t>
  </si>
  <si>
    <t>CG2</t>
  </si>
  <si>
    <t>CG3</t>
  </si>
  <si>
    <t>CI</t>
  </si>
  <si>
    <t>CJ</t>
  </si>
  <si>
    <t>CK1</t>
  </si>
  <si>
    <t>CK2</t>
  </si>
  <si>
    <t>CK3</t>
  </si>
  <si>
    <t>CK4</t>
  </si>
  <si>
    <t>CK5</t>
  </si>
  <si>
    <t>CK6</t>
  </si>
  <si>
    <t>CK7</t>
  </si>
  <si>
    <t>SCHEDULE  CE</t>
  </si>
  <si>
    <t>SCHEDULE  CF</t>
  </si>
  <si>
    <t>SCHEDULE  CG1</t>
  </si>
  <si>
    <t>SCHEDULE  CG2</t>
  </si>
  <si>
    <t>SCHEDULE CG3</t>
  </si>
  <si>
    <t>CH</t>
  </si>
  <si>
    <t>SCHEDULE  CH</t>
  </si>
  <si>
    <t>INTERCHURCH ACCOUNTS (Credits)</t>
  </si>
  <si>
    <t>SCHEDULE  CI - FIXED ASSETS AND DEPRECIATION</t>
  </si>
  <si>
    <t>SCHEDULE  CJ</t>
  </si>
  <si>
    <t>SCHEDULE  CK1</t>
  </si>
  <si>
    <t>SCHEDULE CK2</t>
  </si>
  <si>
    <t>SCHEDULE  CK3</t>
  </si>
  <si>
    <t>Total of Fixed Deposits</t>
  </si>
  <si>
    <t>Total of Endowment Deposits</t>
  </si>
  <si>
    <t>Total of Other Bank Deposits</t>
  </si>
  <si>
    <t>SCHEDULE  CK4</t>
  </si>
  <si>
    <t>SCHEDULE  CK7</t>
  </si>
  <si>
    <t>CM</t>
  </si>
  <si>
    <t>SCHEDULE  CM</t>
  </si>
  <si>
    <t>INTERCHURCH ACCOUNTS (Debits)</t>
  </si>
  <si>
    <t>GST Payments</t>
  </si>
  <si>
    <t>Loan/Advances Paid</t>
  </si>
  <si>
    <t>Deposits Paid</t>
  </si>
  <si>
    <t>All receipts and payments not included in previous Balance Sheet are to be  entered as Prior period Income and expenses</t>
  </si>
  <si>
    <t>Enter the Receipts and payments in "R&amp;P Schedules" sheet, which will automatically populate to other schedules and Financial Statements.</t>
  </si>
  <si>
    <t>All Fixed Assets having similar nature are to be grouped as per the List of Assets given in FA Schedule</t>
  </si>
  <si>
    <t>Appropriate working notes to be provided in schedule itself for grouping of various heads of Receipts and Payments</t>
  </si>
  <si>
    <t>Opening and Closing Stock are to be given in I&amp;E Schedule BS</t>
  </si>
  <si>
    <t>Data Sheets to be prepared for each institutions and to be accompanied with its financial Statements</t>
  </si>
  <si>
    <t>General Expenses</t>
  </si>
  <si>
    <t>Dayara Receipts</t>
  </si>
  <si>
    <t>GENERAL EXPENSES</t>
  </si>
  <si>
    <t>Dayara Expenses</t>
  </si>
  <si>
    <t>Establishment Expenses</t>
  </si>
  <si>
    <t>Transporting Expenses</t>
  </si>
  <si>
    <t>Seminary Expenses</t>
  </si>
  <si>
    <t>Seminary Receipts</t>
  </si>
  <si>
    <t>Enter the Name and Address of the Institution at R&amp;P Sheet only.</t>
  </si>
  <si>
    <t>School/College/Seminary Receipts</t>
  </si>
  <si>
    <t>School/College/Seminary Expenses</t>
  </si>
  <si>
    <t>SCHOOL/COLLEGE/SEMINARY RECEIPTS</t>
  </si>
  <si>
    <t>SCHOOL/COLLEGE/SEMINARY EXPENSES</t>
  </si>
  <si>
    <t>TDS Refunds</t>
  </si>
  <si>
    <t xml:space="preserve">    Additions </t>
  </si>
  <si>
    <t xml:space="preserve">Deletions </t>
  </si>
  <si>
    <t xml:space="preserve">Depreciation for the year </t>
  </si>
  <si>
    <t>Use specific head of Accounts for entering all direct expenses. General Expenses head can be used only if corresponding  specific head of Income is not available. All operating incomes of each institution has to be entered in Schedule AB1 to AB5</t>
  </si>
  <si>
    <t>All operating expenses  of each institution has to be entered in Schedule AJ1 to AJ6. Salaries and Allowances of operating staff are to be entered in Schedule AJ4. Salaries of Office/ Administrative staff may be included in Schedule AP</t>
  </si>
  <si>
    <t>All grants receipts from and grant payments to MOSC Institutions are to be entered  under Income &amp; Expenditure Account and are required to be set off while consolidating the accounts of the MOSC.</t>
  </si>
  <si>
    <t>ITO Ward</t>
  </si>
  <si>
    <t>(with Mobile No and e mail ID)</t>
  </si>
  <si>
    <t>Other Interest</t>
  </si>
  <si>
    <t>Ambulance Charges</t>
  </si>
  <si>
    <t>Medicines, Drugs &amp; Chemicals</t>
  </si>
  <si>
    <t xml:space="preserve"> Arts Festival Expenses</t>
  </si>
  <si>
    <t xml:space="preserve"> Salaries and Allowances</t>
  </si>
  <si>
    <t xml:space="preserve"> Guest Lectures Remuneration</t>
  </si>
  <si>
    <t>Other Religious Expenses</t>
  </si>
  <si>
    <t>Surgery and Procedure Charges</t>
  </si>
  <si>
    <t>Mess /Canteen Expenses</t>
  </si>
  <si>
    <t>TDS/TCS  Payments</t>
  </si>
  <si>
    <t>TDS/TCS   Collection</t>
  </si>
  <si>
    <t>Boarding Income</t>
  </si>
  <si>
    <t>Sale of Church Articles</t>
  </si>
  <si>
    <t>Donation for Harvest Festival</t>
  </si>
  <si>
    <t>Interest on Foreign Contribution Account</t>
  </si>
  <si>
    <t>Other Religious  Receipts</t>
  </si>
  <si>
    <t>Salaries and Allowances (Hospitals)</t>
  </si>
  <si>
    <t>Boarding Home Expenses</t>
  </si>
  <si>
    <t>Salaries and Allowances (General)</t>
  </si>
  <si>
    <t>RELIGIOUS PAYMENTS</t>
  </si>
  <si>
    <t>RELIGIOUS INCOME</t>
  </si>
  <si>
    <t>EXPENSES OF CHARITABLE ACTIVITIES</t>
  </si>
  <si>
    <t>INCOME FROM CHARITABLE ACTIVITIES</t>
  </si>
  <si>
    <t>AB</t>
  </si>
  <si>
    <t>AE1</t>
  </si>
  <si>
    <t>AE2</t>
  </si>
  <si>
    <t>AE3</t>
  </si>
  <si>
    <t>AE4</t>
  </si>
  <si>
    <t>AI</t>
  </si>
  <si>
    <t>AN1</t>
  </si>
  <si>
    <t>AN2</t>
  </si>
  <si>
    <t>AN3</t>
  </si>
  <si>
    <t>AN4</t>
  </si>
  <si>
    <t>AN5</t>
  </si>
  <si>
    <t>AN6</t>
  </si>
  <si>
    <t>AR</t>
  </si>
  <si>
    <t>AS1</t>
  </si>
  <si>
    <t>AS2</t>
  </si>
  <si>
    <t>Schedule AB</t>
  </si>
  <si>
    <t>Schedule AE1</t>
  </si>
  <si>
    <t>Schedule AE2</t>
  </si>
  <si>
    <t>Schedule AE3</t>
  </si>
  <si>
    <t>Schedule AE4</t>
  </si>
  <si>
    <t>Schedule AI</t>
  </si>
  <si>
    <t>Schedule AN1</t>
  </si>
  <si>
    <t>Schedule AN2</t>
  </si>
  <si>
    <t>Schedule AN3</t>
  </si>
  <si>
    <t>Schedule AN4</t>
  </si>
  <si>
    <t>Schedule AN5</t>
  </si>
  <si>
    <t>Schedule AN6</t>
  </si>
  <si>
    <t>Power and Fuel</t>
  </si>
  <si>
    <t>Schedule AR</t>
  </si>
  <si>
    <t>Schedule AS1</t>
  </si>
  <si>
    <t>Schedule AS2</t>
  </si>
  <si>
    <t>TDS/TCS  Deductions</t>
  </si>
  <si>
    <t>BA</t>
  </si>
  <si>
    <t>BB</t>
  </si>
  <si>
    <t>BD1</t>
  </si>
  <si>
    <t>BD2</t>
  </si>
  <si>
    <t>BD3</t>
  </si>
  <si>
    <t>BD4</t>
  </si>
  <si>
    <t>BI</t>
  </si>
  <si>
    <t>BJ</t>
  </si>
  <si>
    <t>BM1</t>
  </si>
  <si>
    <t>BM2</t>
  </si>
  <si>
    <t>BM3</t>
  </si>
  <si>
    <t>BM4</t>
  </si>
  <si>
    <t>BM5</t>
  </si>
  <si>
    <t>BM6</t>
  </si>
  <si>
    <t>BR</t>
  </si>
  <si>
    <t>Schedule BA</t>
  </si>
  <si>
    <t>Schedule BB</t>
  </si>
  <si>
    <t>Schedule BD1</t>
  </si>
  <si>
    <t>Schedule BD2</t>
  </si>
  <si>
    <t>Schedule BD3</t>
  </si>
  <si>
    <t>Schedule BD4</t>
  </si>
  <si>
    <t>Schedule BI</t>
  </si>
  <si>
    <t>Schedule BJ</t>
  </si>
  <si>
    <t>Schedule BM1</t>
  </si>
  <si>
    <t>Schedule BM2</t>
  </si>
  <si>
    <t>Schedule BM3</t>
  </si>
  <si>
    <t>Schedule BM4</t>
  </si>
  <si>
    <t>Schedule BM5</t>
  </si>
  <si>
    <t>Schedule BM6</t>
  </si>
  <si>
    <t>Schedule BR</t>
  </si>
  <si>
    <t>SCHEDULE  CL</t>
  </si>
  <si>
    <t>BALANCE AS PER LAST BALANCE SHEET</t>
  </si>
  <si>
    <t>CLOSING BALANCE</t>
  </si>
  <si>
    <t>CL</t>
  </si>
  <si>
    <t xml:space="preserve">                                                                                                                                                                                                                                                            Annexure 12</t>
  </si>
  <si>
    <t>Annexure 12A</t>
  </si>
  <si>
    <t xml:space="preserve">                                                                                                                                                                                                                                                   Annexure 13</t>
  </si>
  <si>
    <t>Annexure 13 A</t>
  </si>
  <si>
    <t xml:space="preserve">                                                                                                                                                                                                      Annexure 14</t>
  </si>
  <si>
    <t>Annexure 14 A</t>
  </si>
  <si>
    <t xml:space="preserve">                                                                                                                                                                             Annexure 14B</t>
  </si>
  <si>
    <t>a) GST Applicable</t>
  </si>
  <si>
    <t>b) GST not Applicable</t>
  </si>
  <si>
    <t>Foreign Contribution Received (FC Donation)</t>
  </si>
  <si>
    <t>Additions</t>
  </si>
  <si>
    <t>Voluntary Contribution Received (Local Donation)</t>
  </si>
  <si>
    <t>Savings Bank Interest</t>
  </si>
  <si>
    <t>Interest on Fixed Deposits (Local FDs)</t>
  </si>
  <si>
    <t>Dividends</t>
  </si>
  <si>
    <t>Medicine Sales</t>
  </si>
  <si>
    <t>Schools/college Articles</t>
  </si>
  <si>
    <t>Other Rent Received</t>
  </si>
  <si>
    <t>Interest on  Loan</t>
  </si>
  <si>
    <t xml:space="preserve"> (Name and address of the  Institution)                                                                          </t>
  </si>
  <si>
    <t>180 days or More</t>
  </si>
  <si>
    <t>BALANCES IN SB/CURRENT  ACCOUNTS</t>
  </si>
  <si>
    <t>AA1</t>
  </si>
  <si>
    <t>AA2</t>
  </si>
  <si>
    <t>AT1</t>
  </si>
  <si>
    <t>AT2</t>
  </si>
  <si>
    <t>Schedule AA1</t>
  </si>
  <si>
    <t>CASH IN HAND (Opening)</t>
  </si>
  <si>
    <t>Schedule AT1</t>
  </si>
  <si>
    <t>CASH IN HAND (Closing)</t>
  </si>
  <si>
    <t>Schedule AT2</t>
  </si>
  <si>
    <t>Cash Balances</t>
  </si>
  <si>
    <t>Total Cash in Hand</t>
  </si>
  <si>
    <t>SCHEDULE  CK5</t>
  </si>
  <si>
    <t>SCHEDULE CK6</t>
  </si>
  <si>
    <t>SCHEDULE  CK8</t>
  </si>
  <si>
    <t>CK8</t>
  </si>
  <si>
    <t>ADD SURPLUS FOR THE YEAR</t>
  </si>
  <si>
    <t>LESS DEFICIT FOR THE YEAR</t>
  </si>
  <si>
    <t>Add: Surplus(Deficit) for the year</t>
  </si>
  <si>
    <t>WDV as on 31/03/20__</t>
  </si>
  <si>
    <t>Addition</t>
  </si>
  <si>
    <t>Deduction</t>
  </si>
  <si>
    <t>Opening Balance</t>
  </si>
  <si>
    <t>Perunal, Conference, Convention</t>
  </si>
  <si>
    <t>Interest on Endowment Deposit</t>
  </si>
  <si>
    <t>Sale of application form</t>
  </si>
  <si>
    <t>Souvenir/Magazine Income</t>
  </si>
  <si>
    <t>Commission on Purchase</t>
  </si>
  <si>
    <t>Miscellaneous Income</t>
  </si>
  <si>
    <t>Sponsorship</t>
  </si>
  <si>
    <t>Development &amp; Other  Fund</t>
  </si>
  <si>
    <t>Church &amp; Spiritual Organizations Expenses</t>
  </si>
  <si>
    <t>Education Assistance</t>
  </si>
  <si>
    <t>House Building Assistance</t>
  </si>
  <si>
    <t>Hospital Necessity Expenses</t>
  </si>
  <si>
    <t>Lab and Diagnostic Expenses</t>
  </si>
  <si>
    <t>Power &amp; Fuel</t>
  </si>
  <si>
    <t>Advertisement Expenses</t>
  </si>
  <si>
    <t>Fees Concession &amp; Scholarship</t>
  </si>
  <si>
    <t>Scholarships, Gifts, Awards &amp; Prizes</t>
  </si>
  <si>
    <t>Printing Ink, Plate Making,DTP</t>
  </si>
  <si>
    <t>Printing Ink, Plate Making, DTP</t>
  </si>
  <si>
    <t>Repairs and maintenance Expenses</t>
  </si>
  <si>
    <t>Commission on Book Sales</t>
  </si>
  <si>
    <t>Staff welfare Expenses</t>
  </si>
  <si>
    <t>Provision for Gratuity</t>
  </si>
  <si>
    <t>General Account</t>
  </si>
  <si>
    <t>Chairman's Discretionary Expenses</t>
  </si>
  <si>
    <t>Gifts, Awards &amp; Prizes</t>
  </si>
  <si>
    <t>Less: Capital Transfer</t>
  </si>
  <si>
    <t>Total Balances of SB/Current Accounts</t>
  </si>
  <si>
    <t>Create additional heads of Accounts in the prescribed Schedules wherever necessary to  incorporate  all Receipts and Payments of the institution. Add more rows for entering such Receipts and Payments. Simultaneously I&amp;E Schedules are also to be altered accordingly.</t>
  </si>
  <si>
    <t>An institution having separate PAN must be prepared its Financial Statements in this form and are not to be consolidated with MOSC Accounts. Such accounts has to be filed separately. All filing details are to be entered in Data Sheet.</t>
  </si>
  <si>
    <t>Institution has to be identified its major Operating Income and Operating Expenses</t>
  </si>
  <si>
    <t>In order to prepare the accounts under Mercantile System, it is required to provide all accrued Income and Expenses in Income and Expenditure Account. For this I&amp;E Schedules are to be prepared by providing all accrued Income and Expenses</t>
  </si>
  <si>
    <t>Use separate sub schedules for disclosing all items in a particular head of accounts. Endowment Receipts, Security Deposits, Fixed Deposits are to be balanced with Books of Accounts and are to be given as annexure.</t>
  </si>
  <si>
    <t>TDS/TCS  of Current Year and of Previous years be separately shown in Balance Sheet Schedule CK8</t>
  </si>
  <si>
    <t>F O R M   N O.  10B</t>
  </si>
  <si>
    <t>( See Rule 16CC and  17B )</t>
  </si>
  <si>
    <t>In our opinion and to the best of our information, and according to explanations given to us, the particulars given in the Annexure are true and Correct subject to the following observations or Qualifications.</t>
  </si>
  <si>
    <t>In our opinion and to the best of our information, and according to information given to us, the said accounts give a true and fair view :-</t>
  </si>
  <si>
    <t>Subject to the following observations/Qualifications</t>
  </si>
  <si>
    <t>The prescribed particulars are annexed hereto</t>
  </si>
  <si>
    <t>Schedules  attached</t>
  </si>
  <si>
    <t xml:space="preserve">                                                                             FOR _________________</t>
  </si>
  <si>
    <t xml:space="preserve">                                                                             CHARTERED ACCOUNTANTS</t>
  </si>
  <si>
    <t xml:space="preserve">                                                           </t>
  </si>
  <si>
    <t xml:space="preserve">                                                                                Auditor Name </t>
  </si>
  <si>
    <t>PLACE:                                                                  PROPRIETOR  /PARTNER</t>
  </si>
  <si>
    <t xml:space="preserve">         </t>
  </si>
  <si>
    <t xml:space="preserve">           </t>
  </si>
  <si>
    <t xml:space="preserve">    </t>
  </si>
  <si>
    <t>DATE:                                                                     M NO:</t>
  </si>
  <si>
    <t xml:space="preserve">                         UDIN</t>
  </si>
  <si>
    <t xml:space="preserve">                      </t>
  </si>
  <si>
    <t>Reference to Form 10B</t>
  </si>
  <si>
    <r>
      <rPr>
        <sz val="11"/>
        <color rgb="FF231F20"/>
        <rFont val="Times New Roman"/>
        <family val="1"/>
      </rPr>
      <t>(i)</t>
    </r>
  </si>
  <si>
    <t>Whether the books of account and other documents have been kept and maintained in the form and manner and at such place as prescribed under rule 17AA by the auditee</t>
  </si>
  <si>
    <t>Sl No 14</t>
  </si>
  <si>
    <r>
      <rPr>
        <sz val="11"/>
        <color rgb="FF231F20"/>
        <rFont val="Times New Roman"/>
        <family val="1"/>
      </rPr>
      <t>(ii)</t>
    </r>
  </si>
  <si>
    <r>
      <rPr>
        <sz val="11"/>
        <color rgb="FF231F20"/>
        <rFont val="Times New Roman"/>
        <family val="1"/>
      </rPr>
      <t>Provide the following details of the books of account and other documents</t>
    </r>
  </si>
  <si>
    <r>
      <rPr>
        <sz val="11"/>
        <color rgb="FF231F20"/>
        <rFont val="Times New Roman"/>
        <family val="1"/>
      </rPr>
      <t>S.
No</t>
    </r>
  </si>
  <si>
    <r>
      <rPr>
        <sz val="11"/>
        <color rgb="FF231F20"/>
        <rFont val="Times New Roman"/>
        <family val="1"/>
      </rPr>
      <t>Whether maintained by the auditee
(Yes/No)</t>
    </r>
  </si>
  <si>
    <t>Whether maintained at registered office (Yes/No)</t>
  </si>
  <si>
    <t>Day Book</t>
  </si>
  <si>
    <t xml:space="preserve">  </t>
  </si>
  <si>
    <t>Ledger</t>
  </si>
  <si>
    <t>Sl No 19</t>
  </si>
  <si>
    <r>
      <rPr>
        <sz val="12"/>
        <color rgb="FF231F20"/>
        <rFont val="Times New Roman"/>
        <family val="1"/>
      </rPr>
      <t>S. No.</t>
    </r>
  </si>
  <si>
    <r>
      <rPr>
        <sz val="12"/>
        <color rgb="FF231F20"/>
        <rFont val="Times New Roman"/>
        <family val="1"/>
      </rPr>
      <t>Name of the deductor</t>
    </r>
  </si>
  <si>
    <r>
      <rPr>
        <sz val="12"/>
        <color rgb="FF231F20"/>
        <rFont val="Times New Roman"/>
        <family val="1"/>
      </rPr>
      <t>TAN of deductor</t>
    </r>
  </si>
  <si>
    <r>
      <rPr>
        <sz val="12"/>
        <color rgb="FF231F20"/>
        <rFont val="Times New Roman"/>
        <family val="1"/>
      </rPr>
      <t>Amount on which tax has been deducted at source (In Rs.)</t>
    </r>
  </si>
  <si>
    <r>
      <rPr>
        <sz val="12"/>
        <color rgb="FF231F20"/>
        <rFont val="Times New Roman"/>
        <family val="1"/>
      </rPr>
      <t>Amount of tax deducted at source</t>
    </r>
  </si>
  <si>
    <t>Category of income/receipt</t>
  </si>
  <si>
    <t>Income/receipt in column 7 or 8 which    is    from business incidental  to  the attainment       of the    objects    of the auditee.
(In Rs.)</t>
  </si>
  <si>
    <t>Whether separate books of account have been maintained   for activities income/receipt  which is mentioned in column 10 (Yes/No)</t>
  </si>
  <si>
    <t>Trade, commerce or business (Rs.)</t>
  </si>
  <si>
    <t>Activity of rendering any service in relation to any trade, commerce or business (Rs.)</t>
  </si>
  <si>
    <t>Others (specify the nature) (Rs.)</t>
  </si>
  <si>
    <t>(i)</t>
  </si>
  <si>
    <r>
      <rPr>
        <sz val="12"/>
        <color rgb="FF231F20"/>
        <rFont val="Times New Roman"/>
        <family val="1"/>
      </rPr>
      <t>Any other voluntary contribution not part of Form No. 10BD</t>
    </r>
  </si>
  <si>
    <t>&lt;Please      specify      the nature&gt;</t>
  </si>
  <si>
    <r>
      <rPr>
        <sz val="12"/>
        <color rgb="FF231F20"/>
        <rFont val="Times New Roman"/>
        <family val="1"/>
      </rPr>
      <t>Amount in Rs.</t>
    </r>
  </si>
  <si>
    <t>Sl No 23 (vii)</t>
  </si>
  <si>
    <t>(ii)</t>
  </si>
  <si>
    <t>Sl No 23 (viii), [23(i)+23(ii)+23(iii)(d) +23(iv)+23(v)+23(vi)(e)+23(vii)]+23(iv)+23(v)+23(vi)e+23(vii)</t>
  </si>
  <si>
    <t>sl No 24,  [22+23(viii)]</t>
  </si>
  <si>
    <t>Total foreign contribution out of the total voluntary contributions stated in 4</t>
  </si>
  <si>
    <t>Sl No 25</t>
  </si>
  <si>
    <t>Voluntary Contribution forming part of corpus (which are included in 4)</t>
  </si>
  <si>
    <t>(A)</t>
  </si>
  <si>
    <r>
      <rPr>
        <sz val="12"/>
        <color rgb="FF231F20"/>
        <rFont val="Times New Roman"/>
        <family val="1"/>
      </rPr>
      <t>Corpus donations as referred to in clause (d) of sub-section (1) of section 11 or Explanation 1 to the third proviso to section 10 (23C) eligible for exemption and invested in modes specified under sub-section (5) of section 11</t>
    </r>
  </si>
  <si>
    <t>Sl No 26 (B)</t>
  </si>
  <si>
    <t>Sl No 27,  [24-{23(vi)(d)+26A+ 26B}]</t>
  </si>
  <si>
    <t>Income other than voluntary contributions derived from property held under trust referred to in section 11 or income of fund or institution or trust or any university or other educational institution or any hospital or other medical institution (other than the contribution reported in serial number  4)</t>
  </si>
  <si>
    <t>Sl No 28</t>
  </si>
  <si>
    <t>Details of Income Other than Voluntary Contribution</t>
  </si>
  <si>
    <r>
      <rPr>
        <sz val="12"/>
        <color rgb="FF231F20"/>
        <rFont val="Calibri"/>
        <family val="1"/>
      </rPr>
      <t>(I)</t>
    </r>
  </si>
  <si>
    <t>Interest</t>
  </si>
  <si>
    <r>
      <rPr>
        <sz val="12"/>
        <color rgb="FF231F20"/>
        <rFont val="Calibri"/>
        <family val="1"/>
      </rPr>
      <t>(II)</t>
    </r>
  </si>
  <si>
    <t>Rent Receipts</t>
  </si>
  <si>
    <r>
      <rPr>
        <sz val="12"/>
        <color rgb="FF231F20"/>
        <rFont val="Calibri"/>
        <family val="1"/>
      </rPr>
      <t>(III)</t>
    </r>
  </si>
  <si>
    <t>School/College Receipts</t>
  </si>
  <si>
    <r>
      <rPr>
        <sz val="12"/>
        <color rgb="FF231F20"/>
        <rFont val="Calibri"/>
        <family val="1"/>
      </rPr>
      <t>(IV)</t>
    </r>
  </si>
  <si>
    <t>Hospital Income</t>
  </si>
  <si>
    <r>
      <rPr>
        <sz val="12"/>
        <color rgb="FF231F20"/>
        <rFont val="Calibri"/>
        <family val="1"/>
      </rPr>
      <t>(V)</t>
    </r>
  </si>
  <si>
    <t>Printing &amp; Publishing Income</t>
  </si>
  <si>
    <r>
      <rPr>
        <sz val="12"/>
        <color rgb="FF231F20"/>
        <rFont val="Calibri"/>
        <family val="1"/>
      </rPr>
      <t>(VI)</t>
    </r>
  </si>
  <si>
    <r>
      <rPr>
        <sz val="12"/>
        <color rgb="FF231F20"/>
        <rFont val="Calibri"/>
        <family val="1"/>
      </rPr>
      <t>(VII)</t>
    </r>
  </si>
  <si>
    <r>
      <rPr>
        <sz val="12"/>
        <color rgb="FF231F20"/>
        <rFont val="Calibri"/>
        <family val="1"/>
      </rPr>
      <t>(VIII)</t>
    </r>
  </si>
  <si>
    <t>Total</t>
  </si>
  <si>
    <t>Income required to be applied in India by the auditee during the previous year [7+8]</t>
  </si>
  <si>
    <t>Sl No 30     [27+28-29]</t>
  </si>
  <si>
    <t>Application of Income (excluding application not eligible and reported under serial number 13)</t>
  </si>
  <si>
    <t>Sl No 31</t>
  </si>
  <si>
    <r>
      <rPr>
        <sz val="12"/>
        <color rgb="FF231F20"/>
        <rFont val="Calibri"/>
        <family val="1"/>
      </rPr>
      <t>(i)</t>
    </r>
  </si>
  <si>
    <t>Total amount applied for charitable or religious purposes in India during the previous year</t>
  </si>
  <si>
    <t>+Electronic ( In  Rs)</t>
  </si>
  <si>
    <t>Other Than Electronic ( In  Rs)</t>
  </si>
  <si>
    <t xml:space="preserve">Object wise application other than the application provided </t>
  </si>
  <si>
    <r>
      <rPr>
        <sz val="12"/>
        <color rgb="FF231F20"/>
        <rFont val="Times New Roman"/>
        <family val="1"/>
      </rPr>
      <t>Religious</t>
    </r>
  </si>
  <si>
    <r>
      <rPr>
        <sz val="12"/>
        <color rgb="FF231F20"/>
        <rFont val="Times New Roman"/>
        <family val="1"/>
      </rPr>
      <t>(b)</t>
    </r>
  </si>
  <si>
    <r>
      <rPr>
        <sz val="12"/>
        <color rgb="FF231F20"/>
        <rFont val="Times New Roman"/>
        <family val="1"/>
      </rPr>
      <t>Relief of poor</t>
    </r>
  </si>
  <si>
    <r>
      <rPr>
        <sz val="12"/>
        <color rgb="FF231F20"/>
        <rFont val="Times New Roman"/>
        <family val="1"/>
      </rPr>
      <t>Education</t>
    </r>
  </si>
  <si>
    <r>
      <rPr>
        <sz val="12"/>
        <color rgb="FF231F20"/>
        <rFont val="Times New Roman"/>
        <family val="1"/>
      </rPr>
      <t>Medical relief</t>
    </r>
  </si>
  <si>
    <t>(v)</t>
  </si>
  <si>
    <r>
      <rPr>
        <sz val="12"/>
        <color rgb="FF231F20"/>
        <rFont val="Times New Roman"/>
        <family val="1"/>
      </rPr>
      <t>Total</t>
    </r>
  </si>
  <si>
    <r>
      <rPr>
        <sz val="12"/>
        <color rgb="FF231F20"/>
        <rFont val="Times New Roman"/>
        <family val="1"/>
      </rPr>
      <t>(c)</t>
    </r>
  </si>
  <si>
    <t>[(a) + (b)(X)]</t>
  </si>
  <si>
    <r>
      <rPr>
        <sz val="12"/>
        <color rgb="FF231F20"/>
        <rFont val="Calibri"/>
        <family val="1"/>
      </rPr>
      <t>(ii)</t>
    </r>
  </si>
  <si>
    <t>Details of application out of (i)  resulting in payment in excess of Rs. 50 lakh during the previous year to any person</t>
  </si>
  <si>
    <t>S.no</t>
  </si>
  <si>
    <t>Name of person to whom  amount paid or credited</t>
  </si>
  <si>
    <t>PAN of Such Person</t>
  </si>
  <si>
    <r>
      <rPr>
        <sz val="12"/>
        <color rgb="FF231F20"/>
        <rFont val="Times New Roman"/>
        <family val="1"/>
      </rPr>
      <t>Amount of application (Rs.)</t>
    </r>
  </si>
  <si>
    <t>Mode of Payment -Electronic Mode</t>
  </si>
  <si>
    <t>Mode of Payment -Other Than Electronic Mode</t>
  </si>
  <si>
    <r>
      <rPr>
        <sz val="12"/>
        <color rgb="FF231F20"/>
        <rFont val="Times New Roman"/>
        <family val="1"/>
      </rPr>
      <t>Whether any TDS has been deducted (Yes/No)</t>
    </r>
  </si>
  <si>
    <r>
      <rPr>
        <sz val="12"/>
        <color rgb="FF231F20"/>
        <rFont val="Times New Roman"/>
        <family val="1"/>
      </rPr>
      <t>Section under which TDS has been deducted</t>
    </r>
  </si>
  <si>
    <r>
      <rPr>
        <sz val="12"/>
        <color rgb="FF231F20"/>
        <rFont val="Calibri"/>
        <family val="1"/>
      </rPr>
      <t>(iii)</t>
    </r>
  </si>
  <si>
    <t>Amount which was not actually paid during the previous year [if included in (i)(c)]</t>
  </si>
  <si>
    <r>
      <rPr>
        <sz val="12"/>
        <color rgb="FF231F20"/>
        <rFont val="Calibri"/>
        <family val="1"/>
      </rPr>
      <t>(iv)</t>
    </r>
  </si>
  <si>
    <r>
      <rPr>
        <sz val="12"/>
        <color rgb="FF231F20"/>
        <rFont val="Times New Roman"/>
        <family val="1"/>
      </rPr>
      <t>Amount actually paid during the previous year which accrued during any earlier previous year but not claimed as application of income in earlier previous year</t>
    </r>
  </si>
  <si>
    <r>
      <rPr>
        <sz val="12"/>
        <color rgb="FF231F20"/>
        <rFont val="Calibri"/>
        <family val="1"/>
      </rPr>
      <t>(v)</t>
    </r>
  </si>
  <si>
    <t>Total amount to be allowed as application [10(i)(c)-10(iii)+10(iv)]</t>
  </si>
  <si>
    <t>[31(i)(c)- 31(iii) +31(iv)]</t>
  </si>
  <si>
    <r>
      <rPr>
        <sz val="12"/>
        <color rgb="FF231F20"/>
        <rFont val="Calibri"/>
        <family val="1"/>
      </rPr>
      <t>(vi)</t>
    </r>
  </si>
  <si>
    <t>Bifurcation of application in 10(v)  into Revenue or Capital</t>
  </si>
  <si>
    <r>
      <rPr>
        <sz val="12"/>
        <color rgb="FF231F20"/>
        <rFont val="Times New Roman"/>
        <family val="1"/>
      </rPr>
      <t>(a)</t>
    </r>
  </si>
  <si>
    <r>
      <rPr>
        <sz val="12"/>
        <color rgb="FF231F20"/>
        <rFont val="Times New Roman"/>
        <family val="1"/>
      </rPr>
      <t>Revenue</t>
    </r>
  </si>
  <si>
    <r>
      <rPr>
        <sz val="12"/>
        <color rgb="FF231F20"/>
        <rFont val="Times New Roman"/>
        <family val="1"/>
      </rPr>
      <t>Capital</t>
    </r>
  </si>
  <si>
    <r>
      <rPr>
        <sz val="12"/>
        <color rgb="FF231F20"/>
        <rFont val="Calibri"/>
        <family val="1"/>
      </rPr>
      <t>(vii)</t>
    </r>
  </si>
  <si>
    <r>
      <rPr>
        <sz val="12"/>
        <color rgb="FF231F20"/>
        <rFont val="Times New Roman"/>
        <family val="1"/>
      </rPr>
      <t>Amount invested or deposited back in corpus which was applied during any preceding previous year and not claimed  as application during that previous year.</t>
    </r>
  </si>
  <si>
    <r>
      <rPr>
        <sz val="12"/>
        <color rgb="FF231F20"/>
        <rFont val="Calibri"/>
        <family val="1"/>
      </rPr>
      <t>(viii)</t>
    </r>
  </si>
  <si>
    <t>Repayment of loan or borrowing during the previous year which was earlier applied and not claimed as application during that previous year.</t>
  </si>
  <si>
    <r>
      <rPr>
        <b/>
        <sz val="12"/>
        <color rgb="FF231F20"/>
        <rFont val="Times New Roman"/>
        <family val="1"/>
      </rPr>
      <t>Amount to be disallowed from application</t>
    </r>
  </si>
  <si>
    <r>
      <rPr>
        <sz val="12"/>
        <color rgb="FF231F20"/>
        <rFont val="Calibri"/>
        <family val="1"/>
      </rPr>
      <t>(ix)</t>
    </r>
  </si>
  <si>
    <r>
      <rPr>
        <sz val="12"/>
        <color rgb="FF231F20"/>
        <rFont val="Times New Roman"/>
        <family val="1"/>
      </rPr>
      <t>Amount disallowable under thirteenth proviso to clause (23C) of section 10 or Explanation 3 to sub- section (1) of section 11 read with sub-clause (ia) of clause (a) of section 40</t>
    </r>
  </si>
  <si>
    <r>
      <rPr>
        <sz val="12"/>
        <color rgb="FF231F20"/>
        <rFont val="Calibri"/>
        <family val="1"/>
      </rPr>
      <t>(x)</t>
    </r>
  </si>
  <si>
    <r>
      <rPr>
        <sz val="12"/>
        <color rgb="FF231F20"/>
        <rFont val="Times New Roman"/>
        <family val="1"/>
      </rPr>
      <t>Amount disallowable under thirteenth proviso to section 10(23C) or Explanation 3 to sub-section (1) of section 11 read with sub-section (3) or (3A) of section 40A</t>
    </r>
  </si>
  <si>
    <r>
      <rPr>
        <sz val="12"/>
        <color rgb="FF231F20"/>
        <rFont val="Calibri"/>
        <family val="1"/>
      </rPr>
      <t>(xi)</t>
    </r>
  </si>
  <si>
    <r>
      <rPr>
        <sz val="12"/>
        <color rgb="FF231F20"/>
        <rFont val="Times New Roman"/>
        <family val="1"/>
      </rPr>
      <t>Donation  to  any  fund  or  institution  or  trust  or  any  university  or  other  educational  institution  or  any hospital or other medical institution referred to in sub - clauses (iv), (v), (vi) or  (via) of clause (23C) of section 10 of the Act  or any trust or institution referred to in sections 11 or 12 of the Act towards Corpus</t>
    </r>
  </si>
  <si>
    <r>
      <rPr>
        <sz val="12"/>
        <color rgb="FF231F20"/>
        <rFont val="Calibri"/>
        <family val="1"/>
      </rPr>
      <t>(xii)</t>
    </r>
  </si>
  <si>
    <t>Donation  to  Any  fund  or  institution  or  trust  or  any  university  or  other  educational  institution  or  any hospital or other medical institution referred to in sub - clauses (iv), (v), (vi) or  (via) of clause (23C) of section 10 of the Act   or any trust or institution referred to in sections 11 or 12 of the Act not having  Same object</t>
  </si>
  <si>
    <r>
      <rPr>
        <sz val="12"/>
        <color rgb="FF231F20"/>
        <rFont val="Calibri"/>
        <family val="1"/>
      </rPr>
      <t>(xiii)</t>
    </r>
  </si>
  <si>
    <t>Donation to any person other than any fund or institution or trust or any university or other educational institution or any hospital or other medical institution referred to in sub - clauses (iv), (v), (vi) or  (via) of clause (23C) of section 10 of the Act  or any trust or institution referred to in sections 11 or 12 of the Act</t>
  </si>
  <si>
    <r>
      <rPr>
        <sz val="12"/>
        <color rgb="FF231F20"/>
        <rFont val="Calibri"/>
        <family val="1"/>
      </rPr>
      <t>(xiv)</t>
    </r>
  </si>
  <si>
    <t>Application outside India for which approval under proviso to   clause (c) of sub-section (1) of section 11 has not been  obtained</t>
  </si>
  <si>
    <r>
      <rPr>
        <sz val="12"/>
        <color rgb="FF231F20"/>
        <rFont val="Calibri"/>
        <family val="1"/>
      </rPr>
      <t>(xv)</t>
    </r>
  </si>
  <si>
    <r>
      <rPr>
        <sz val="12"/>
        <color rgb="FF231F20"/>
        <rFont val="Times New Roman"/>
        <family val="1"/>
      </rPr>
      <t>Application outside India for which approval under proviso to   clause (c) of sub-section (1) of section 11 has been  obtained</t>
    </r>
  </si>
  <si>
    <r>
      <rPr>
        <sz val="12"/>
        <color rgb="FF231F20"/>
        <rFont val="Calibri"/>
        <family val="1"/>
      </rPr>
      <t>(xvi)</t>
    </r>
  </si>
  <si>
    <r>
      <rPr>
        <sz val="12"/>
        <color rgb="FF231F20"/>
        <rFont val="Times New Roman"/>
        <family val="1"/>
      </rPr>
      <t>Applied for any purpose beyond the objects of the auditee</t>
    </r>
  </si>
  <si>
    <r>
      <rPr>
        <sz val="12"/>
        <color rgb="FF231F20"/>
        <rFont val="Calibri"/>
        <family val="1"/>
      </rPr>
      <t>(xvii)</t>
    </r>
  </si>
  <si>
    <r>
      <rPr>
        <sz val="12"/>
        <color rgb="FF231F20"/>
        <rFont val="Times New Roman"/>
        <family val="1"/>
      </rPr>
      <t>Any other disallowance (Please specify)</t>
    </r>
  </si>
  <si>
    <r>
      <rPr>
        <b/>
        <sz val="12"/>
        <color theme="4"/>
        <rFont val="Calibri"/>
        <family val="1"/>
      </rPr>
      <t>(xviii)</t>
    </r>
  </si>
  <si>
    <t>Total allowable application [ {10(v)+10(vii)+10(viii) – {10(ix) to 10(xvii) }]</t>
  </si>
  <si>
    <t xml:space="preserve"> [ {31(v)+31(vii)+31(viii) – {31(ix) to 31(xvii) }]</t>
  </si>
  <si>
    <r>
      <rPr>
        <sz val="12"/>
        <color rgb="FF231F20"/>
        <rFont val="Calibri"/>
        <family val="1"/>
      </rPr>
      <t>(xix)</t>
    </r>
  </si>
  <si>
    <r>
      <rPr>
        <sz val="12"/>
        <color rgb="FF231F20"/>
        <rFont val="Times New Roman"/>
        <family val="1"/>
      </rPr>
      <t>Amount deemed to have been applied during the previous year under clause (2) of Explanation 1 to sub- section (1) of section 11</t>
    </r>
  </si>
  <si>
    <t>Sch 4</t>
  </si>
  <si>
    <r>
      <rPr>
        <sz val="12"/>
        <color rgb="FF231F20"/>
        <rFont val="Calibri"/>
        <family val="1"/>
      </rPr>
      <t>(xx)</t>
    </r>
  </si>
  <si>
    <r>
      <rPr>
        <sz val="12"/>
        <color rgb="FF231F20"/>
        <rFont val="Times New Roman"/>
        <family val="1"/>
      </rPr>
      <t>Income accumulated as per the provisions of Explanation 3 to the third proviso to clause (23C) of section 10 or sub-section (2) of section 11</t>
    </r>
  </si>
  <si>
    <t>Sch 6</t>
  </si>
  <si>
    <r>
      <rPr>
        <sz val="12"/>
        <color rgb="FF231F20"/>
        <rFont val="Calibri"/>
        <family val="1"/>
      </rPr>
      <t>(xxi)</t>
    </r>
  </si>
  <si>
    <r>
      <rPr>
        <sz val="12"/>
        <color rgb="FF231F20"/>
        <rFont val="Times New Roman"/>
        <family val="1"/>
      </rPr>
      <t>Income accumulated or set apart for application to charitable or religious purposes or stated objects of trust or institution to the extent it does not exceed 15 % of the income</t>
    </r>
  </si>
  <si>
    <t>Taxable Income [9- {10(xviii) to10(xxi)}]</t>
  </si>
  <si>
    <t>Sl No 32    [30- {31(xviii) to 31(xxi)}]</t>
  </si>
  <si>
    <r>
      <rPr>
        <sz val="12"/>
        <color rgb="FF231F20"/>
        <rFont val="Times New Roman"/>
        <family val="1"/>
      </rPr>
      <t>Details of capital asset transferred under sub-section (1A) of section 11</t>
    </r>
  </si>
  <si>
    <t>Sl No 36</t>
  </si>
  <si>
    <r>
      <rPr>
        <sz val="12"/>
        <color rgb="FF231F20"/>
        <rFont val="Times New Roman"/>
        <family val="1"/>
      </rPr>
      <t>Whether a capital asset being property held under trust wholly for charitable or religious purpose is transferred and the net consideration for which it is transferred?</t>
    </r>
  </si>
  <si>
    <t>Yes/No</t>
  </si>
  <si>
    <r>
      <rPr>
        <sz val="12"/>
        <color rgb="FF231F20"/>
        <rFont val="Times New Roman"/>
        <family val="1"/>
      </rPr>
      <t>Whether deemed application is claimed as per clause (a) of sub-section (1A) of section 11 and the amount of such deemed application?</t>
    </r>
  </si>
  <si>
    <r>
      <rPr>
        <sz val="12"/>
        <color rgb="FF231F20"/>
        <rFont val="Times New Roman"/>
        <family val="1"/>
      </rPr>
      <t>Whether a capital asset being property held  under trust in part only for charitable or religious purpose is transferred and the  net consideration  for which it is transferred?</t>
    </r>
  </si>
  <si>
    <r>
      <rPr>
        <sz val="12"/>
        <color rgb="FF231F20"/>
        <rFont val="Times New Roman"/>
        <family val="1"/>
      </rPr>
      <t>Whether deemed application is claimed as per clause (b) of sub-section (1A) of section 11 and the amount of such deemed application?</t>
    </r>
  </si>
  <si>
    <r>
      <rPr>
        <sz val="12"/>
        <color rgb="FF231F20"/>
        <rFont val="Times New Roman"/>
        <family val="1"/>
      </rPr>
      <t>Application of income out of the following sources during the previous year</t>
    </r>
  </si>
  <si>
    <r>
      <rPr>
        <sz val="12"/>
        <color rgb="FF231F20"/>
        <rFont val="Times New Roman"/>
        <family val="1"/>
      </rPr>
      <t>+Electronic modes
(Rs.)</t>
    </r>
  </si>
  <si>
    <r>
      <rPr>
        <sz val="12"/>
        <color rgb="FF231F20"/>
        <rFont val="Times New Roman"/>
        <family val="1"/>
      </rPr>
      <t>Other than Electronic modes (Rs.)</t>
    </r>
  </si>
  <si>
    <t>Sl No 37</t>
  </si>
  <si>
    <r>
      <rPr>
        <sz val="12"/>
        <color rgb="FF231F20"/>
        <rFont val="Calibri"/>
        <family val="1"/>
      </rPr>
      <t>(A)</t>
    </r>
  </si>
  <si>
    <r>
      <rPr>
        <sz val="12"/>
        <color rgb="FF231F20"/>
        <rFont val="Times New Roman"/>
        <family val="1"/>
      </rPr>
      <t>Income accumulated under  third proviso to clause (23C) of section 10 or under sub-section (2) of section 11 during any earlier previous year</t>
    </r>
  </si>
  <si>
    <t>Total Amount (Rs.)
&lt; Fill schedule AC&gt;</t>
  </si>
  <si>
    <r>
      <rPr>
        <sz val="12"/>
        <color rgb="FF231F20"/>
        <rFont val="Calibri"/>
        <family val="1"/>
      </rPr>
      <t>(B)</t>
    </r>
  </si>
  <si>
    <r>
      <rPr>
        <sz val="12"/>
        <color rgb="FF231F20"/>
        <rFont val="Times New Roman"/>
        <family val="1"/>
      </rPr>
      <t>Income deemed to be applied in any preceding year under clause (2) of Explanation 1 to sub-section (1) of section 11  during any earlier previous year</t>
    </r>
  </si>
  <si>
    <t>Total Amount (Rs.)
&lt; Fill schedule DI&gt;</t>
  </si>
  <si>
    <r>
      <rPr>
        <sz val="12"/>
        <color rgb="FF231F20"/>
        <rFont val="Calibri"/>
        <family val="1"/>
      </rPr>
      <t>(C)</t>
    </r>
  </si>
  <si>
    <r>
      <rPr>
        <sz val="12"/>
        <color rgb="FF231F20"/>
        <rFont val="Times New Roman"/>
        <family val="1"/>
      </rPr>
      <t>Income of earlier previous years up to 15% accumulated or set apart</t>
    </r>
  </si>
  <si>
    <t>Total Amount (Rs.)</t>
  </si>
  <si>
    <r>
      <rPr>
        <sz val="12"/>
        <color rgb="FF231F20"/>
        <rFont val="Calibri"/>
        <family val="1"/>
      </rPr>
      <t>(D)</t>
    </r>
  </si>
  <si>
    <r>
      <rPr>
        <sz val="12"/>
        <color rgb="FF231F20"/>
        <rFont val="Times New Roman"/>
        <family val="1"/>
      </rPr>
      <t>Corpus</t>
    </r>
  </si>
  <si>
    <t>Total Amount (Rs.)
&lt; Fill Schedule Corpus&gt;</t>
  </si>
  <si>
    <r>
      <rPr>
        <sz val="12"/>
        <color rgb="FF231F20"/>
        <rFont val="Calibri"/>
        <family val="1"/>
      </rPr>
      <t>(E)</t>
    </r>
  </si>
  <si>
    <t>Borrowed fund</t>
  </si>
  <si>
    <t>Total Amount (Rs.)
&lt; Fill Schedule LB&gt;</t>
  </si>
  <si>
    <r>
      <rPr>
        <sz val="12"/>
        <color rgb="FF231F20"/>
        <rFont val="Calibri"/>
        <family val="1"/>
      </rPr>
      <t>(F)</t>
    </r>
  </si>
  <si>
    <r>
      <rPr>
        <sz val="12"/>
        <color rgb="FF231F20"/>
        <rFont val="Times New Roman"/>
        <family val="1"/>
      </rPr>
      <t>Any other (Please specify)</t>
    </r>
  </si>
  <si>
    <t>Sl No 38</t>
  </si>
  <si>
    <r>
      <rPr>
        <sz val="12"/>
        <color rgb="FF231F20"/>
        <rFont val="Times New Roman"/>
        <family val="1"/>
      </rPr>
      <t>S.no</t>
    </r>
  </si>
  <si>
    <r>
      <rPr>
        <sz val="12"/>
        <color rgb="FF231F20"/>
        <rFont val="Times New Roman"/>
        <family val="1"/>
      </rPr>
      <t>Name of person</t>
    </r>
  </si>
  <si>
    <r>
      <rPr>
        <sz val="12"/>
        <color rgb="FF231F20"/>
        <rFont val="Times New Roman"/>
        <family val="1"/>
      </rPr>
      <t>PAN</t>
    </r>
  </si>
  <si>
    <t xml:space="preserve">Amount of TDS </t>
  </si>
  <si>
    <r>
      <rPr>
        <b/>
        <sz val="12"/>
        <color rgb="FF231F20"/>
        <rFont val="Times New Roman"/>
        <family val="1"/>
      </rPr>
      <t>Specified Violation</t>
    </r>
  </si>
  <si>
    <t>Whether the  auditee has incurred any  specified violation as referred to in Explanation 2 to the fifteenth proviso to clause (23C) of section 10 or Explanation to  sub-section (4) of section 12AB and the amount of such violation</t>
  </si>
  <si>
    <r>
      <rPr>
        <sz val="12"/>
        <color rgb="FF231F20"/>
        <rFont val="Times New Roman"/>
        <family val="1"/>
      </rPr>
      <t>Yes/No</t>
    </r>
  </si>
  <si>
    <t>Sl No 43</t>
  </si>
  <si>
    <r>
      <rPr>
        <sz val="12"/>
        <color rgb="FF231F20"/>
        <rFont val="Times New Roman"/>
        <family val="1"/>
      </rPr>
      <t>Income of the auditee has been applied, other than for the objects of the trust or institution.</t>
    </r>
  </si>
  <si>
    <r>
      <rPr>
        <sz val="12"/>
        <color rgb="FF231F20"/>
        <rFont val="Times New Roman"/>
        <family val="1"/>
      </rPr>
      <t>Whether the auditee   has income from profits and gains of business which is not incidental to the attainment of its objectives or separate books of account are not maintained by auditee  in respect of the business which is incidental to the attainment of its objectives.</t>
    </r>
  </si>
  <si>
    <r>
      <rPr>
        <sz val="12"/>
        <color rgb="FF231F20"/>
        <rFont val="Times New Roman"/>
        <family val="1"/>
      </rPr>
      <t>Whether the auditee, referred to in clause (a) of sub-section (1) of section 13, has applied any part of its income from the property held under a trust for private religious purposes, which does not enure for the benefit of the public.</t>
    </r>
  </si>
  <si>
    <r>
      <rPr>
        <sz val="12"/>
        <color rgb="FF231F20"/>
        <rFont val="Times New Roman"/>
        <family val="1"/>
      </rPr>
      <t>(d)</t>
    </r>
  </si>
  <si>
    <t>Whether the auditee,  referred to in clause (b) of sub-section (1) of section 13,  has applied any part of its income for the benefit of any particular religious community or caste.</t>
  </si>
  <si>
    <r>
      <rPr>
        <sz val="12"/>
        <color rgb="FF231F20"/>
        <rFont val="Times New Roman"/>
        <family val="1"/>
      </rPr>
      <t>(e)</t>
    </r>
  </si>
  <si>
    <r>
      <rPr>
        <sz val="12"/>
        <color rgb="FF231F20"/>
        <rFont val="Times New Roman"/>
        <family val="1"/>
      </rPr>
      <t>Whether any activity being carried out by the auditee is not genuine or is not being carried out in accordance with all or any of the conditions subject to which it was registered.</t>
    </r>
  </si>
  <si>
    <r>
      <rPr>
        <sz val="12"/>
        <color rgb="FF231F20"/>
        <rFont val="Times New Roman"/>
        <family val="1"/>
      </rPr>
      <t>(f)</t>
    </r>
  </si>
  <si>
    <r>
      <rPr>
        <sz val="12"/>
        <color rgb="FF231F20"/>
        <rFont val="Times New Roman"/>
        <family val="1"/>
      </rPr>
      <t>Whether the auditee has not complied with the requirement of any other law, for the time being in force, and the order, direction or decree, by whatever name called, holding that such non- compliance has occurred, has either not been disputed or has attained finality.</t>
    </r>
  </si>
  <si>
    <r>
      <rPr>
        <sz val="12"/>
        <color rgb="FF231F20"/>
        <rFont val="Times New Roman"/>
        <family val="1"/>
      </rPr>
      <t>Whether there is any claim of depreciation or otherwise has been made in terms of Explanation 1 to clause (23C) of section 10 or sub-section (6) of section 11 in respect of any asset, acquisition of which has been claimed as an application of income and the amount of such depreciation?</t>
    </r>
  </si>
  <si>
    <r>
      <rPr>
        <sz val="12"/>
        <color rgb="FF231F20"/>
        <rFont val="Times New Roman"/>
        <family val="1"/>
      </rPr>
      <t>If yes specify the amount</t>
    </r>
  </si>
  <si>
    <t>Sl No 44</t>
  </si>
  <si>
    <r>
      <rPr>
        <sz val="12"/>
        <color rgb="FF231F20"/>
        <rFont val="Times New Roman"/>
        <family val="1"/>
      </rPr>
      <t>In  view  of  provisions  of nineteenth proviso to clause (23C) of section 10 or  sub-section (7) of section  11, please  specify  whether  the  trust  or  institution  has  claimed  deduction  under section 10 [other than clause (1), clause (23C) and clause (46) thereof] during the previous year and the amount of such claim?</t>
    </r>
  </si>
  <si>
    <t>Sl No 45</t>
  </si>
  <si>
    <r>
      <rPr>
        <sz val="12"/>
        <color rgb="FF231F20"/>
        <rFont val="Times New Roman"/>
        <family val="1"/>
      </rPr>
      <t>Whether  the   auditee  has taken or accepted  any  loan  or  deposit or any  specified sum, exceeding  the limit specified in section 269SS during the previous year?</t>
    </r>
  </si>
  <si>
    <t>Sl No 46</t>
  </si>
  <si>
    <t>Whether the  auditee  has received an amount exceeding the limit specified in section 269ST, from a person in a  day;  or  in  respect  of  a  single  transaction;  or  in  respect  of  transactions  relating  to  one  event  or occasion  from  a  person during the previous year?</t>
  </si>
  <si>
    <t>Sl No 47</t>
  </si>
  <si>
    <r>
      <rPr>
        <sz val="12"/>
        <color rgb="FF231F20"/>
        <rFont val="Times New Roman"/>
        <family val="1"/>
      </rPr>
      <t>Whether the  auditee  has repaid any amount being loan or deposit or any specified advance exceeding the limit specified in section 269T, during the previous year?</t>
    </r>
  </si>
  <si>
    <t>Sl No 48</t>
  </si>
  <si>
    <r>
      <rPr>
        <sz val="12"/>
        <color rgb="FF231F20"/>
        <rFont val="Times New Roman"/>
        <family val="1"/>
      </rPr>
      <t>Whether the  auditee  is required to deduct or collect tax as per the provisions of Chapter XVII-B or Chapter XVII-BB?</t>
    </r>
  </si>
  <si>
    <r>
      <rPr>
        <sz val="12"/>
        <color rgb="FF231F20"/>
        <rFont val="Times New Roman"/>
        <family val="1"/>
      </rPr>
      <t>(If yes, fill Schedule TDS/TCS/
Statement of TDS/TCS/ Interest on TDS/TCS as applicable)</t>
    </r>
  </si>
  <si>
    <t>Sl NO 49</t>
  </si>
  <si>
    <t>Schedules to fill as may be applicable  &lt; refer to instructions&gt;  Form 10B</t>
  </si>
  <si>
    <t>Type  of corpus donation</t>
  </si>
  <si>
    <t>Applied during  the previous year (3)</t>
  </si>
  <si>
    <t>Total amount invested   or deposited back in  to corpus(5)</t>
  </si>
  <si>
    <t>Financial year in which (4) was applied earlier(6)</t>
  </si>
  <si>
    <t>Closing balance (7)  [(1+2+5)-3]</t>
  </si>
  <si>
    <t xml:space="preserve">Invested  in modes specified  in section 11(5) (8)
</t>
  </si>
  <si>
    <t>Amount taxed in previous assessment year (9)</t>
  </si>
  <si>
    <t>If  corpus donation  is of  type (i)  then  whether  it  fulfills  the following conditions</t>
  </si>
  <si>
    <t>Amount applied out of  corpus  for the purpose other than for which the voluntary contribution was made</t>
  </si>
  <si>
    <t xml:space="preserve"> YES/NO</t>
  </si>
  <si>
    <t>Contribution or donation to any person;</t>
  </si>
  <si>
    <t>Invested or deposited in the forms and modes other those specified under sub-section (5) of section 11.</t>
  </si>
  <si>
    <t>(ii)   –  Other than  (i) above received on  or after 01.04.2021</t>
  </si>
  <si>
    <t>(iii)  Other than  (i)and  (ii) above</t>
  </si>
  <si>
    <t>Nature          of          foreign Contributions Received during the previous Year</t>
  </si>
  <si>
    <t>Amount     of     foreign     contribution received during the Previous Year in Rs</t>
  </si>
  <si>
    <r>
      <rPr>
        <sz val="12"/>
        <color rgb="FF231F20"/>
        <rFont val="Times New Roman"/>
        <family val="1"/>
      </rPr>
      <t>Details  of   the  total  application  from  such  contribution  during  the  previous</t>
    </r>
    <r>
      <rPr>
        <sz val="12"/>
        <rFont val="Times New Roman"/>
        <family val="1"/>
      </rPr>
      <t xml:space="preserve"> year Amount In Rs.</t>
    </r>
  </si>
  <si>
    <t>(i) Corpus</t>
  </si>
  <si>
    <t>(ii)  Non- corpus</t>
  </si>
  <si>
    <r>
      <rPr>
        <sz val="12"/>
        <color rgb="FF231F20"/>
        <rFont val="Times New Roman"/>
        <family val="1"/>
      </rPr>
      <t>Opening balance
as on  1</t>
    </r>
    <r>
      <rPr>
        <vertAlign val="superscript"/>
        <sz val="12"/>
        <color rgb="FF231F20"/>
        <rFont val="Times New Roman"/>
        <family val="1"/>
      </rPr>
      <t>st</t>
    </r>
    <r>
      <rPr>
        <sz val="12"/>
        <color rgb="FF231F20"/>
        <rFont val="Times New Roman"/>
        <family val="1"/>
      </rPr>
      <t xml:space="preserve"> April of the previous year</t>
    </r>
  </si>
  <si>
    <r>
      <rPr>
        <sz val="12"/>
        <color rgb="FF231F20"/>
        <rFont val="Times New Roman"/>
        <family val="1"/>
      </rPr>
      <t>Loan and borrowings taken for applications towards objectives during the previous year</t>
    </r>
  </si>
  <si>
    <r>
      <rPr>
        <sz val="12"/>
        <color rgb="FF231F20"/>
        <rFont val="Times New Roman"/>
        <family val="1"/>
      </rPr>
      <t>Applied for the objects of the trust or institution during the previous year</t>
    </r>
  </si>
  <si>
    <t>Amount of repayment of loan or borrowing during the previous year (which was earlier applied and not claimed as application if such application fulfilled the conditions as required)</t>
  </si>
  <si>
    <r>
      <rPr>
        <sz val="12"/>
        <color rgb="FF231F20"/>
        <rFont val="Times New Roman"/>
        <family val="1"/>
      </rPr>
      <t>Financial year in which (4) was applied earlier</t>
    </r>
  </si>
  <si>
    <r>
      <rPr>
        <sz val="12"/>
        <color rgb="FF231F20"/>
        <rFont val="Times New Roman"/>
        <family val="1"/>
      </rPr>
      <t>Total
repayment of loan or borrowing during the
previous year</t>
    </r>
    <r>
      <rPr>
        <sz val="12"/>
        <color rgb="FF000000"/>
        <rFont val="Times New Roman"/>
        <family val="1"/>
      </rPr>
      <t xml:space="preserve"> (In Rs.)</t>
    </r>
  </si>
  <si>
    <r>
      <rPr>
        <sz val="12"/>
        <color rgb="FF231F20"/>
        <rFont val="Times New Roman"/>
        <family val="1"/>
      </rPr>
      <t>Closing Balance as on 31st March
(1+2-6=7)</t>
    </r>
  </si>
  <si>
    <r>
      <rPr>
        <b/>
        <sz val="7.5"/>
        <color rgb="FF231F20"/>
        <rFont val="Times New Roman"/>
        <family val="1"/>
      </rPr>
      <t>Schedule DI: Details of deemed application under  Explanation 1  to sub-section (1) of section 11 and deemed income under sub-section (1B) of section 11</t>
    </r>
  </si>
  <si>
    <r>
      <rPr>
        <b/>
        <sz val="12"/>
        <color rgb="FF231F20"/>
        <rFont val="Times New Roman"/>
        <family val="1"/>
      </rPr>
      <t>Schedule DI: Details of deemed application under  Explanation 1  to sub-section (1) of section 11 and deemed income under sub-section (1B) of section 11</t>
    </r>
  </si>
  <si>
    <r>
      <rPr>
        <sz val="12"/>
        <color rgb="FF231F20"/>
        <rFont val="Times New Roman"/>
        <family val="1"/>
      </rPr>
      <t>Year in which income is deemed to be applied
(F.Y.)</t>
    </r>
  </si>
  <si>
    <r>
      <rPr>
        <sz val="12"/>
        <color rgb="FF231F20"/>
        <rFont val="Times New Roman"/>
        <family val="1"/>
      </rPr>
      <t>Date of furnishing Form 9A (dd/mm/yyyy)</t>
    </r>
  </si>
  <si>
    <r>
      <rPr>
        <sz val="12"/>
        <color rgb="FF231F20"/>
        <rFont val="Times New Roman"/>
        <family val="1"/>
      </rPr>
      <t>Amount deemed  to be  applied during  the previous year referred to in  column 1</t>
    </r>
  </si>
  <si>
    <r>
      <rPr>
        <sz val="12"/>
        <color rgb="FF231F20"/>
        <rFont val="Times New Roman"/>
        <family val="1"/>
      </rPr>
      <t>Reason of deeming application
(a) income has not been received during that year
(b) any other reason</t>
    </r>
  </si>
  <si>
    <r>
      <rPr>
        <sz val="12"/>
        <color rgb="FF231F20"/>
        <rFont val="Times New Roman"/>
        <family val="1"/>
      </rPr>
      <t>Out of the deemed application claimed earlier, amount required to be applied</t>
    </r>
  </si>
  <si>
    <r>
      <rPr>
        <sz val="12"/>
        <color rgb="FF231F20"/>
        <rFont val="Times New Roman"/>
        <family val="1"/>
      </rPr>
      <t>Amount of deemed application claimed  in earlier years, applied during  the financial year relating  to current  AY</t>
    </r>
  </si>
  <si>
    <r>
      <rPr>
        <sz val="12"/>
        <color rgb="FF231F20"/>
        <rFont val="Times New Roman"/>
        <family val="1"/>
      </rPr>
      <t>Amount which could not be applied and deemed to be income under section 11(1B)
during the previous year</t>
    </r>
  </si>
  <si>
    <r>
      <rPr>
        <sz val="12"/>
        <color rgb="FF231F20"/>
        <rFont val="Times New Roman"/>
        <family val="1"/>
      </rPr>
      <t>Balance Amount of deemed application</t>
    </r>
  </si>
  <si>
    <t>21-22</t>
  </si>
  <si>
    <t>20-21</t>
  </si>
  <si>
    <t>19-20</t>
  </si>
  <si>
    <t>18-19</t>
  </si>
  <si>
    <t>17-18</t>
  </si>
  <si>
    <r>
      <rPr>
        <b/>
        <sz val="12"/>
        <color rgb="FF231F20"/>
        <rFont val="Times New Roman"/>
        <family val="1"/>
      </rPr>
      <t>Schedule DA: Details of accumulated income taxed in earlier assessment years as per sub-section (1B) of section 11</t>
    </r>
  </si>
  <si>
    <t>Sch5</t>
  </si>
  <si>
    <r>
      <rPr>
        <sz val="12"/>
        <color rgb="FF231F20"/>
        <rFont val="Times New Roman"/>
        <family val="1"/>
      </rPr>
      <t>Assessment year in which the amount  referred to in column (4) of schedule DI was taxed
Dropdowns to be provided last  five previous years beginning from the  previous year preceding the current previous year</t>
    </r>
  </si>
  <si>
    <r>
      <rPr>
        <sz val="12"/>
        <color rgb="FF231F20"/>
        <rFont val="Times New Roman"/>
        <family val="1"/>
      </rPr>
      <t>Year of accumulation (F.Y.)</t>
    </r>
  </si>
  <si>
    <r>
      <rPr>
        <sz val="12"/>
        <color rgb="FF231F20"/>
        <rFont val="Times New Roman"/>
        <family val="1"/>
      </rPr>
      <t>Yyyy – yyyy</t>
    </r>
  </si>
  <si>
    <r>
      <rPr>
        <sz val="12"/>
        <color rgb="FF231F20"/>
        <rFont val="Times New Roman"/>
        <family val="1"/>
      </rPr>
      <t>Yyyy –
yyyy</t>
    </r>
  </si>
  <si>
    <r>
      <rPr>
        <b/>
        <sz val="12"/>
        <color rgb="FF231F20"/>
        <rFont val="Times New Roman"/>
        <family val="1"/>
      </rPr>
      <t>Total</t>
    </r>
  </si>
  <si>
    <r>
      <rPr>
        <b/>
        <sz val="12"/>
        <color rgb="FF231F20"/>
        <rFont val="Times New Roman"/>
        <family val="1"/>
      </rPr>
      <t>Schedule AC: The details of  accumulation</t>
    </r>
  </si>
  <si>
    <r>
      <rPr>
        <sz val="12"/>
        <color rgb="FF231F20"/>
        <rFont val="Times New Roman"/>
        <family val="1"/>
      </rPr>
      <t>S. N
o.</t>
    </r>
  </si>
  <si>
    <t>16-17</t>
  </si>
  <si>
    <t>15-16</t>
  </si>
  <si>
    <t>Schedule ACA: Details of accumulated income taxed in earlier assessment years under sub-section (3) of section 11</t>
  </si>
  <si>
    <t>Sch 7</t>
  </si>
  <si>
    <t>Assessment year in which this amount was taxed</t>
  </si>
  <si>
    <t>Dropdowns to be provided last  five previous years beginning from the  previous year preceding the current previous year</t>
  </si>
  <si>
    <t>Year of accumulation (F.Y.)</t>
  </si>
  <si>
    <t>Yyyy – yyyy</t>
  </si>
  <si>
    <r>
      <rPr>
        <sz val="12"/>
        <color rgb="FF231F20"/>
        <rFont val="Times New Roman"/>
        <family val="1"/>
      </rPr>
      <t>Date of payment</t>
    </r>
    <r>
      <rPr>
        <sz val="12"/>
        <rFont val="Times New Roman"/>
        <family val="1"/>
      </rPr>
      <t xml:space="preserve"> dd/mm/yyyy</t>
    </r>
  </si>
  <si>
    <r>
      <rPr>
        <sz val="12"/>
        <color rgb="FF231F20"/>
        <rFont val="Times New Roman"/>
        <family val="1"/>
      </rPr>
      <t>Amount of</t>
    </r>
    <r>
      <rPr>
        <sz val="12"/>
        <rFont val="Times New Roman"/>
        <family val="1"/>
      </rPr>
      <t xml:space="preserve"> payment (in Rs.)</t>
    </r>
  </si>
  <si>
    <r>
      <rPr>
        <sz val="12"/>
        <color rgb="FF231F20"/>
        <rFont val="Times New Roman"/>
        <family val="1"/>
      </rPr>
      <t>Nature of payment</t>
    </r>
  </si>
  <si>
    <r>
      <rPr>
        <sz val="12"/>
        <color rgb="FF231F20"/>
        <rFont val="Times New Roman"/>
        <family val="1"/>
      </rPr>
      <t>Name of</t>
    </r>
    <r>
      <rPr>
        <sz val="12"/>
        <rFont val="Times New Roman"/>
        <family val="1"/>
      </rPr>
      <t xml:space="preserve"> Payee</t>
    </r>
  </si>
  <si>
    <r>
      <rPr>
        <sz val="12"/>
        <color rgb="FF231F20"/>
        <rFont val="Times New Roman"/>
        <family val="1"/>
      </rPr>
      <t>PAN or</t>
    </r>
    <r>
      <rPr>
        <sz val="12"/>
        <rFont val="Times New Roman"/>
        <family val="1"/>
      </rPr>
      <t xml:space="preserve"> Aadhar of payee, if available</t>
    </r>
  </si>
  <si>
    <r>
      <rPr>
        <sz val="12"/>
        <color rgb="FF231F20"/>
        <rFont val="Times New Roman"/>
        <family val="1"/>
      </rPr>
      <t>Address of Payee</t>
    </r>
    <r>
      <rPr>
        <sz val="12"/>
        <rFont val="Times New Roman"/>
        <family val="1"/>
      </rPr>
      <t xml:space="preserve"> deposited, if any</t>
    </r>
  </si>
  <si>
    <r>
      <rPr>
        <b/>
        <sz val="12"/>
        <color rgb="FF231F20"/>
        <rFont val="Times New Roman"/>
        <family val="1"/>
      </rPr>
      <t>(b) Details of payment on which tax has been deducted but has not been paid on or before the due date specified in sub- section (1) of section 139</t>
    </r>
  </si>
  <si>
    <r>
      <rPr>
        <sz val="12"/>
        <color rgb="FF231F20"/>
        <rFont val="Times New Roman"/>
        <family val="1"/>
      </rPr>
      <t>Date of Payment</t>
    </r>
    <r>
      <rPr>
        <sz val="12"/>
        <rFont val="Times New Roman"/>
        <family val="1"/>
      </rPr>
      <t xml:space="preserve"> Dd/mm/yyyy</t>
    </r>
  </si>
  <si>
    <r>
      <rPr>
        <sz val="12"/>
        <color rgb="FF231F20"/>
        <rFont val="Times New Roman"/>
        <family val="1"/>
      </rPr>
      <t>Nature of</t>
    </r>
    <r>
      <rPr>
        <sz val="12"/>
        <rFont val="Times New Roman"/>
        <family val="1"/>
      </rPr>
      <t xml:space="preserve"> payment</t>
    </r>
  </si>
  <si>
    <t>Address of Payee</t>
  </si>
  <si>
    <r>
      <rPr>
        <sz val="12"/>
        <color rgb="FF231F20"/>
        <rFont val="Times New Roman"/>
        <family val="1"/>
      </rPr>
      <t>Amount</t>
    </r>
    <r>
      <rPr>
        <sz val="12"/>
        <rFont val="Times New Roman"/>
        <family val="1"/>
      </rPr>
      <t xml:space="preserve"> of tax deducted</t>
    </r>
  </si>
  <si>
    <r>
      <rPr>
        <sz val="12"/>
        <color rgb="FF231F20"/>
        <rFont val="Times New Roman"/>
        <family val="1"/>
      </rPr>
      <t>S.
No.</t>
    </r>
  </si>
  <si>
    <r>
      <rPr>
        <sz val="12"/>
        <color rgb="FF231F20"/>
        <rFont val="Times New Roman"/>
        <family val="1"/>
      </rPr>
      <t>Date of payment</t>
    </r>
  </si>
  <si>
    <r>
      <rPr>
        <sz val="12"/>
        <color rgb="FF231F20"/>
        <rFont val="Times New Roman"/>
        <family val="1"/>
      </rPr>
      <t>Amount of payment (In Rs.)</t>
    </r>
  </si>
  <si>
    <r>
      <rPr>
        <sz val="12"/>
        <color rgb="FF231F20"/>
        <rFont val="Times New Roman"/>
        <family val="1"/>
      </rPr>
      <t>Nature of payment (In Rs.)</t>
    </r>
  </si>
  <si>
    <r>
      <rPr>
        <sz val="12"/>
        <color rgb="FF231F20"/>
        <rFont val="Times New Roman"/>
        <family val="1"/>
      </rPr>
      <t>Details of payee</t>
    </r>
  </si>
  <si>
    <r>
      <rPr>
        <sz val="12"/>
        <color rgb="FF231F20"/>
        <rFont val="Times New Roman"/>
        <family val="1"/>
      </rPr>
      <t>Name</t>
    </r>
  </si>
  <si>
    <r>
      <rPr>
        <sz val="12"/>
        <color rgb="FF231F20"/>
        <rFont val="Times New Roman"/>
        <family val="1"/>
      </rPr>
      <t>Address</t>
    </r>
  </si>
  <si>
    <r>
      <rPr>
        <sz val="12"/>
        <color rgb="FF231F20"/>
        <rFont val="Times New Roman"/>
        <family val="1"/>
      </rPr>
      <t>Amount</t>
    </r>
  </si>
  <si>
    <r>
      <rPr>
        <sz val="12"/>
        <color rgb="FF231F20"/>
        <rFont val="Times New Roman"/>
        <family val="1"/>
      </rPr>
      <t>Nature</t>
    </r>
  </si>
  <si>
    <r>
      <rPr>
        <sz val="12"/>
        <color rgb="FF231F20"/>
        <rFont val="Times New Roman"/>
        <family val="1"/>
      </rPr>
      <t>S.No</t>
    </r>
  </si>
  <si>
    <r>
      <rPr>
        <sz val="12"/>
        <color rgb="FF231F20"/>
        <rFont val="Times New Roman"/>
        <family val="1"/>
      </rPr>
      <t>Name of</t>
    </r>
    <r>
      <rPr>
        <sz val="12"/>
        <rFont val="Times New Roman"/>
        <family val="1"/>
      </rPr>
      <t xml:space="preserve"> the lender or depositor</t>
    </r>
  </si>
  <si>
    <r>
      <rPr>
        <sz val="12"/>
        <color rgb="FF231F20"/>
        <rFont val="Times New Roman"/>
        <family val="1"/>
      </rPr>
      <t>Loan or</t>
    </r>
    <r>
      <rPr>
        <sz val="12"/>
        <rFont val="Times New Roman"/>
        <family val="1"/>
      </rPr>
      <t xml:space="preserve"> deposit or any specified sum</t>
    </r>
  </si>
  <si>
    <r>
      <rPr>
        <sz val="12"/>
        <color rgb="FF231F20"/>
        <rFont val="Times New Roman"/>
        <family val="1"/>
      </rPr>
      <t>Amount of</t>
    </r>
    <r>
      <rPr>
        <sz val="12"/>
        <rFont val="Times New Roman"/>
        <family val="1"/>
      </rPr>
      <t xml:space="preserve"> loan or deposit taken or accepted</t>
    </r>
  </si>
  <si>
    <r>
      <rPr>
        <sz val="12"/>
        <color rgb="FF231F20"/>
        <rFont val="Times New Roman"/>
        <family val="1"/>
      </rPr>
      <t>Whether the</t>
    </r>
    <r>
      <rPr>
        <sz val="12"/>
        <rFont val="Times New Roman"/>
        <family val="1"/>
      </rPr>
      <t xml:space="preserve"> loan or deposit was squared up  during the previous year? Yes/No</t>
    </r>
  </si>
  <si>
    <r>
      <rPr>
        <sz val="12"/>
        <color rgb="FF231F20"/>
        <rFont val="Times New Roman"/>
        <family val="1"/>
      </rPr>
      <t>By cheque or</t>
    </r>
    <r>
      <rPr>
        <sz val="12"/>
        <rFont val="Times New Roman"/>
        <family val="1"/>
      </rPr>
      <t xml:space="preserve"> Bank draft or use of electronic clearing system through a bank account or any other mode</t>
    </r>
  </si>
  <si>
    <r>
      <rPr>
        <sz val="12"/>
        <color rgb="FF231F20"/>
        <rFont val="Times New Roman"/>
        <family val="1"/>
      </rPr>
      <t>Details of Payee</t>
    </r>
  </si>
  <si>
    <r>
      <rPr>
        <sz val="12"/>
        <color rgb="FF231F20"/>
        <rFont val="Times New Roman"/>
        <family val="1"/>
      </rPr>
      <t>Details of Transaction</t>
    </r>
  </si>
  <si>
    <r>
      <rPr>
        <sz val="12"/>
        <color rgb="FF231F20"/>
        <rFont val="Times New Roman"/>
        <family val="1"/>
      </rPr>
      <t>Mode of Repayment</t>
    </r>
  </si>
  <si>
    <r>
      <rPr>
        <sz val="12"/>
        <color rgb="FF231F20"/>
        <rFont val="Times New Roman"/>
        <family val="1"/>
      </rPr>
      <t>PAN, if available</t>
    </r>
  </si>
  <si>
    <r>
      <rPr>
        <sz val="12"/>
        <color rgb="FF231F20"/>
        <rFont val="Times New Roman"/>
        <family val="1"/>
      </rPr>
      <t>Loan or deposit or any specified advance</t>
    </r>
  </si>
  <si>
    <r>
      <rPr>
        <sz val="12"/>
        <color rgb="FF231F20"/>
        <rFont val="Times New Roman"/>
        <family val="1"/>
      </rPr>
      <t>Whether Account payee, if by cheque or bank draft?</t>
    </r>
  </si>
  <si>
    <r>
      <rPr>
        <sz val="12"/>
        <color rgb="FF231F20"/>
        <rFont val="Times New Roman"/>
        <family val="1"/>
      </rPr>
      <t>Whether squared up?</t>
    </r>
  </si>
  <si>
    <r>
      <rPr>
        <sz val="12"/>
        <color rgb="FF231F20"/>
        <rFont val="Times New Roman"/>
        <family val="1"/>
      </rPr>
      <t>Maximum amount outstanding</t>
    </r>
  </si>
  <si>
    <r>
      <rPr>
        <sz val="12"/>
        <color rgb="FF231F20"/>
        <rFont val="Times New Roman"/>
        <family val="1"/>
      </rPr>
      <t>By cheque or Bank draft or use of electronic clearing system through a bank account or nay other mode</t>
    </r>
  </si>
  <si>
    <r>
      <rPr>
        <sz val="12"/>
        <color rgb="FF231F20"/>
        <rFont val="Times New Roman"/>
        <family val="1"/>
      </rPr>
      <t>Whether Account Payee if by cheque or bank draft?</t>
    </r>
  </si>
  <si>
    <t>Name</t>
  </si>
  <si>
    <r>
      <rPr>
        <sz val="12"/>
        <color rgb="FF231F20"/>
        <rFont val="Times New Roman"/>
        <family val="1"/>
      </rPr>
      <t>PAN,    if available</t>
    </r>
  </si>
  <si>
    <r>
      <rPr>
        <sz val="12"/>
        <color rgb="FF231F20"/>
        <rFont val="Times New Roman"/>
        <family val="1"/>
      </rPr>
      <t>Loan      or deposit   or any specified advance</t>
    </r>
  </si>
  <si>
    <r>
      <rPr>
        <sz val="12"/>
        <color rgb="FF231F20"/>
        <rFont val="Times New Roman"/>
        <family val="1"/>
      </rPr>
      <t>Please specify  mode         of receipt
[by    cheque    or Bank    draft    or use  of  electronic clearing    system through   a   bank account   or   any other]</t>
    </r>
  </si>
  <si>
    <r>
      <rPr>
        <sz val="12"/>
        <color rgb="FF231F20"/>
        <rFont val="Times New Roman"/>
        <family val="1"/>
      </rPr>
      <t>Whether Account payee,      if by   cheque or        bank draft?</t>
    </r>
  </si>
  <si>
    <r>
      <rPr>
        <sz val="12"/>
        <color rgb="FF231F20"/>
        <rFont val="Times New Roman"/>
        <family val="1"/>
      </rPr>
      <t>Whether Squared up?</t>
    </r>
  </si>
  <si>
    <r>
      <rPr>
        <sz val="12"/>
        <color rgb="FF231F20"/>
        <rFont val="Times New Roman"/>
        <family val="1"/>
      </rPr>
      <t>By   cheque   or Bank   draft   or use                  of
electronic clearing  system through  a  bank account  or  nay other mode</t>
    </r>
  </si>
  <si>
    <t>Whether Account Payee if by Cheque or Bank Draft</t>
  </si>
  <si>
    <r>
      <rPr>
        <sz val="12"/>
        <color rgb="FF231F20"/>
        <rFont val="Times New Roman"/>
        <family val="1"/>
      </rPr>
      <t>Tax Deduction and Collection Account Number (TAN)</t>
    </r>
  </si>
  <si>
    <r>
      <rPr>
        <sz val="12"/>
        <color rgb="FF231F20"/>
        <rFont val="Times New Roman"/>
        <family val="1"/>
      </rPr>
      <t>Section</t>
    </r>
  </si>
  <si>
    <r>
      <rPr>
        <sz val="12"/>
        <color rgb="FF231F20"/>
        <rFont val="Times New Roman"/>
        <family val="1"/>
      </rPr>
      <t>Total amount of payment or  receipt of the nature specified in column (3)</t>
    </r>
  </si>
  <si>
    <r>
      <rPr>
        <sz val="12"/>
        <color rgb="FF231F20"/>
        <rFont val="Times New Roman"/>
        <family val="1"/>
      </rPr>
      <t>Total amount on which tax was required to be deducted or collected out    of (4)</t>
    </r>
  </si>
  <si>
    <r>
      <rPr>
        <sz val="12"/>
        <color rgb="FF231F20"/>
        <rFont val="Times New Roman"/>
        <family val="1"/>
      </rPr>
      <t>Total amount on which tax was deducted or collected at specified rate out of</t>
    </r>
  </si>
  <si>
    <r>
      <rPr>
        <sz val="12"/>
        <color rgb="FF231F20"/>
        <rFont val="Times New Roman"/>
        <family val="1"/>
      </rPr>
      <t>Amount of tax deducted or collected out of (6)</t>
    </r>
  </si>
  <si>
    <r>
      <rPr>
        <sz val="12"/>
        <color rgb="FF231F20"/>
        <rFont val="Times New Roman"/>
        <family val="1"/>
      </rPr>
      <t>Total amount on which tax was deducted    or collected  at less than specified rate out of (7)</t>
    </r>
  </si>
  <si>
    <r>
      <rPr>
        <sz val="12"/>
        <color rgb="FF231F20"/>
        <rFont val="Times New Roman"/>
        <family val="1"/>
      </rPr>
      <t>Amount of tax deducted or collected on (8)</t>
    </r>
  </si>
  <si>
    <r>
      <rPr>
        <sz val="12"/>
        <color rgb="FF231F20"/>
        <rFont val="Times New Roman"/>
        <family val="1"/>
      </rPr>
      <t>Amount of tax deducted or collected but not deposited to the credit of the Central Government out of (6)
and (8)</t>
    </r>
  </si>
  <si>
    <r>
      <rPr>
        <sz val="12"/>
        <color rgb="FF231F20"/>
        <rFont val="Times New Roman"/>
        <family val="1"/>
      </rPr>
      <t>Tax deduction and collection account number (TAN)</t>
    </r>
  </si>
  <si>
    <r>
      <rPr>
        <sz val="12"/>
        <color rgb="FF231F20"/>
        <rFont val="Times New Roman"/>
        <family val="1"/>
      </rPr>
      <t>Type of Form</t>
    </r>
  </si>
  <si>
    <r>
      <rPr>
        <sz val="12"/>
        <color rgb="FF231F20"/>
        <rFont val="Times New Roman"/>
        <family val="1"/>
      </rPr>
      <t>Due date for furnishing</t>
    </r>
  </si>
  <si>
    <r>
      <rPr>
        <sz val="12"/>
        <color rgb="FF231F20"/>
        <rFont val="Times New Roman"/>
        <family val="1"/>
      </rPr>
      <t>Date of furnishing, if furnished</t>
    </r>
  </si>
  <si>
    <r>
      <rPr>
        <sz val="12"/>
        <color rgb="FF231F20"/>
        <rFont val="Times New Roman"/>
        <family val="1"/>
      </rPr>
      <t>Whether the statement of tax deducted or collected  contains information about all transactions which are required to be reported</t>
    </r>
  </si>
  <si>
    <r>
      <rPr>
        <sz val="12"/>
        <color rgb="FF231F20"/>
        <rFont val="Times New Roman"/>
        <family val="1"/>
      </rPr>
      <t>Amount of interest under section 201(1A) or 206C(7) is payable</t>
    </r>
  </si>
  <si>
    <r>
      <rPr>
        <sz val="12"/>
        <color rgb="FF231F20"/>
        <rFont val="Times New Roman"/>
        <family val="1"/>
      </rPr>
      <t>Amount  paid  out  of column (2)</t>
    </r>
  </si>
  <si>
    <r>
      <rPr>
        <sz val="12"/>
        <color rgb="FF231F20"/>
        <rFont val="Times New Roman"/>
        <family val="1"/>
      </rPr>
      <t>Date of payment Dd/mm/yyyy</t>
    </r>
  </si>
  <si>
    <r>
      <rPr>
        <sz val="12"/>
        <color rgb="FF231F20"/>
        <rFont val="Times New Roman"/>
        <family val="1"/>
      </rPr>
      <t>Name of law under which non-compliance has occurred</t>
    </r>
  </si>
  <si>
    <r>
      <rPr>
        <sz val="12"/>
        <color rgb="FF231F20"/>
        <rFont val="Times New Roman"/>
        <family val="1"/>
      </rPr>
      <t>Nature of non- compliance</t>
    </r>
  </si>
  <si>
    <r>
      <rPr>
        <sz val="12"/>
        <color rgb="FF231F20"/>
        <rFont val="Times New Roman"/>
        <family val="1"/>
      </rPr>
      <t>Date of order, direction or decree, holding that such non- compliance has occurred</t>
    </r>
  </si>
  <si>
    <r>
      <rPr>
        <sz val="12"/>
        <color rgb="FF231F20"/>
        <rFont val="Times New Roman"/>
        <family val="1"/>
      </rPr>
      <t>Whether the order, direction or decree, has been disputed before any court or appellate forum</t>
    </r>
  </si>
  <si>
    <r>
      <rPr>
        <sz val="12"/>
        <color rgb="FF231F20"/>
        <rFont val="Times New Roman"/>
        <family val="1"/>
      </rPr>
      <t>If yes, whether dispute has attained finality</t>
    </r>
  </si>
  <si>
    <t>Out  of  the deemed application claimed, amount required to be  applied during  the financial year pertaining to   current assessment year</t>
  </si>
  <si>
    <t>Amount accumulated in  the year of accumulation</t>
  </si>
  <si>
    <t>Purpose  of accumulation</t>
  </si>
  <si>
    <t>Amount applied for charitable or religious/ purposes up to the beginning of the previous year</t>
  </si>
  <si>
    <t>Balance  to be applied (3)-
(5 )</t>
  </si>
  <si>
    <t>Amount taxed in any earlier assessment (Fill schedule ACA)</t>
  </si>
  <si>
    <t>Balance available for application (6)-(7)</t>
  </si>
  <si>
    <t>Amounts applied for charitable or religious purpose during the previous year out of previous years’ accumulation</t>
  </si>
  <si>
    <t>Amount applied for purposes other than the purpose for which such accumulation was made (if applicable)</t>
  </si>
  <si>
    <t>Amount credited or paid to any trust or institution registered under section 12AB or approved under sub- clauses (iv)or(v)or(vi)or(via) of clause (23C) of section 10 (if applicable)</t>
  </si>
  <si>
    <t>Balance amount available for application (8) –(9) –(10)–(11)</t>
  </si>
  <si>
    <t>Amount invested or deposited in the modes specified in section 11(5) out of (12)</t>
  </si>
  <si>
    <t>Amount invested or deposited in the modes other than specified in section 11(5) out of (12) (if applicable)</t>
  </si>
  <si>
    <t>Date of furnishing Form 10 dd/mm/yyyy</t>
  </si>
  <si>
    <t>Amount taxed in any earlier assessment year out of the amount referred to in column (5) (Fill schedule DA)</t>
  </si>
  <si>
    <t>Amount which is not utilize d during the period of accumulation (if applicable)</t>
  </si>
  <si>
    <t>Amount out of (7) deposited, if any</t>
  </si>
  <si>
    <t>Maximum amount  outstanding in the account at any time during previous year.</t>
  </si>
  <si>
    <t>Whether account payee if by  cheque or Bank draft ?</t>
  </si>
  <si>
    <t>Amount deemed to be income within the meaning of sub- section (3) of section 11 (if applicable) (10)+(11)+(14)+(15)</t>
  </si>
  <si>
    <t>(7) = (5)-(6)</t>
  </si>
  <si>
    <t>(7)-(8) = (9)</t>
  </si>
  <si>
    <t>(5)-(7) = (10)</t>
  </si>
  <si>
    <t>Nature of Books of Account
&lt;Refer Note$$&gt;</t>
  </si>
  <si>
    <t>Annexure 15</t>
  </si>
  <si>
    <t>Malankara Orthodox Syrian Church</t>
  </si>
  <si>
    <t>DETAILS OF GST COLLECTION AND PAYMENT FOR THE YEAR 2022-23</t>
  </si>
  <si>
    <t>Month</t>
  </si>
  <si>
    <t>Rent of Parish Hall</t>
  </si>
  <si>
    <t>Rent of Commercial Building</t>
  </si>
  <si>
    <t>Other Services</t>
  </si>
  <si>
    <t>Other Sales</t>
  </si>
  <si>
    <t>Rate of GST</t>
  </si>
  <si>
    <t>GST TURNOVER</t>
  </si>
  <si>
    <t>April 2022</t>
  </si>
  <si>
    <t>May 2022</t>
  </si>
  <si>
    <t>June 2022</t>
  </si>
  <si>
    <t>August 2022</t>
  </si>
  <si>
    <t>September 2022</t>
  </si>
  <si>
    <t>October 2022</t>
  </si>
  <si>
    <t>November 2022</t>
  </si>
  <si>
    <t>December 2022</t>
  </si>
  <si>
    <t>January 2023</t>
  </si>
  <si>
    <t>February 2023</t>
  </si>
  <si>
    <t>March 2023</t>
  </si>
  <si>
    <t>OUTPUT TAX</t>
  </si>
  <si>
    <t>INPUT TAX CREDIT AVAILED</t>
  </si>
  <si>
    <t xml:space="preserve"> TAX PAYMENT DETAILS</t>
  </si>
  <si>
    <t>NET TAX PAYABLE</t>
  </si>
  <si>
    <t>TAX PAID</t>
  </si>
  <si>
    <t>Date of Filing GSTR 3B</t>
  </si>
  <si>
    <t>Remarks if any</t>
  </si>
  <si>
    <t>Verified and Correct</t>
  </si>
  <si>
    <t>Chartered Accountants</t>
  </si>
  <si>
    <t>Juky 2022</t>
  </si>
  <si>
    <t>GST LIABILITY STATEMENT</t>
  </si>
  <si>
    <t xml:space="preserve">Amount </t>
  </si>
  <si>
    <t>Remarks</t>
  </si>
  <si>
    <t>GST Payable as on 31/03/2022</t>
  </si>
  <si>
    <t>Details of above Payment</t>
  </si>
  <si>
    <t>Interest / Late Fees Paid during the year</t>
  </si>
  <si>
    <t>GST Payable as on 31/03/2023</t>
  </si>
  <si>
    <t>(a) Details of payment on which tax is not deducted</t>
  </si>
  <si>
    <r>
      <rPr>
        <sz val="12"/>
        <color rgb="FF231F20"/>
        <rFont val="Times New Roman"/>
        <family val="1"/>
      </rPr>
      <t>PAN or aadhar, if available</t>
    </r>
  </si>
  <si>
    <t>Details of payee</t>
  </si>
  <si>
    <r>
      <rPr>
        <sz val="12"/>
        <color rgb="FF231F20"/>
        <rFont val="Times New Roman"/>
        <family val="1"/>
      </rPr>
      <t>PAN or Aadhar, if available</t>
    </r>
  </si>
  <si>
    <r>
      <rPr>
        <sz val="12"/>
        <color rgb="FF231F20"/>
        <rFont val="Times New Roman"/>
        <family val="1"/>
      </rPr>
      <t>PAN or</t>
    </r>
    <r>
      <rPr>
        <sz val="12"/>
        <rFont val="Times New Roman"/>
        <family val="1"/>
      </rPr>
      <t xml:space="preserve"> aadhar, if available</t>
    </r>
  </si>
  <si>
    <t>Please specify mode of receipt [by Cheque or bank draft or use of electronic clearing system through a bank account or any other]</t>
  </si>
  <si>
    <r>
      <rPr>
        <sz val="12"/>
        <color rgb="FF231F20"/>
        <rFont val="Times New Roman"/>
        <family val="1"/>
      </rPr>
      <t>Has the dispute been finalised in favour of the auditee</t>
    </r>
  </si>
  <si>
    <t>(i) Representing donation received  for the renovation or repair of places notified u/s 80G (2)(b) on or after 01/04/2020</t>
  </si>
  <si>
    <t>(ii) Other than (i) received on or after 01/04/2021</t>
  </si>
  <si>
    <t>(iii) Other than (i) and (ii)</t>
  </si>
  <si>
    <t>Opening balance at the beginning of  the previo us year (Corpus  not applied   till the begin ning of  the previo us year) (1)</t>
  </si>
  <si>
    <t>Amount invested or deposited  back in to corpus (which was earlier applied and not claimed as application   if such application fulfilledthe conditions (4)</t>
  </si>
  <si>
    <t>Invested in modes other than specified  in sectio n 11(5)as  on last day of the previous year (10)</t>
  </si>
  <si>
    <t>Maitained as not seperately identifiable</t>
  </si>
  <si>
    <t xml:space="preserve">Audit Report under clause (b) of the tenth proviso to clause (23C) of section 10 and sub-clause (ii) of clause (b) of sub-section (1) of section 12A of the Income Tax Act, 1961 in the case of a fund or Trust or Institution or any University or other educational institution or any hospital or other medical institution.  </t>
  </si>
  <si>
    <t>We have obtained all the information and explanations,  to the best of our knowledge and belief were necessary for the purposes of the audit.</t>
  </si>
  <si>
    <t xml:space="preserve"> In our opinion, proper books of account have been maitained at the Registered  office  of the above-named  fund or Trust or Institution or university or other educational institution or hospital or other medical institution at the address mentioned at serial number 1 of the annexure.  </t>
  </si>
  <si>
    <r>
      <t>i)</t>
    </r>
    <r>
      <rPr>
        <sz val="7"/>
        <color theme="1"/>
        <rFont val="Times New Roman"/>
        <family val="1"/>
      </rPr>
      <t xml:space="preserve">                    </t>
    </r>
    <r>
      <rPr>
        <sz val="12"/>
        <color theme="1"/>
        <rFont val="Times New Roman"/>
        <family val="1"/>
      </rPr>
      <t>In the case of the Balance Sheet, of the State of affairs of the above-named fund or Trust or Institution or any University or other educational institution or any hospital or other medical institution  as on  31</t>
    </r>
    <r>
      <rPr>
        <vertAlign val="superscript"/>
        <sz val="12"/>
        <color theme="1"/>
        <rFont val="Times New Roman"/>
        <family val="1"/>
      </rPr>
      <t>st</t>
    </r>
    <r>
      <rPr>
        <sz val="12"/>
        <color theme="1"/>
        <rFont val="Times New Roman"/>
        <family val="1"/>
      </rPr>
      <t xml:space="preserve"> March, 2023, and</t>
    </r>
  </si>
  <si>
    <r>
      <t>ii)</t>
    </r>
    <r>
      <rPr>
        <sz val="7"/>
        <color theme="1"/>
        <rFont val="Times New Roman"/>
        <family val="1"/>
      </rPr>
      <t xml:space="preserve">                  </t>
    </r>
    <r>
      <rPr>
        <sz val="12"/>
        <color theme="1"/>
        <rFont val="Times New Roman"/>
        <family val="1"/>
      </rPr>
      <t>In the case of the Income &amp; Expenditure Account or Profit and Loss Account of the Income and application or Profit or Loss of its accounting year ending on 31</t>
    </r>
    <r>
      <rPr>
        <vertAlign val="superscript"/>
        <sz val="12"/>
        <color theme="1"/>
        <rFont val="Times New Roman"/>
        <family val="1"/>
      </rPr>
      <t>st</t>
    </r>
    <r>
      <rPr>
        <sz val="12"/>
        <color theme="1"/>
        <rFont val="Times New Roman"/>
        <family val="1"/>
      </rPr>
      <t xml:space="preserve"> March, 2023.</t>
    </r>
  </si>
  <si>
    <t>Whether    the    books    of account have
been audited (Yes/No)</t>
  </si>
  <si>
    <r>
      <rPr>
        <sz val="12"/>
        <color rgb="FF231F20"/>
        <rFont val="Times New Roman"/>
        <family val="1"/>
      </rPr>
      <t>Details of the receipts of the auditee on which tax has been deducted  at source referred to in sections 194C or 194J or 194H or 194Q :</t>
    </r>
  </si>
  <si>
    <r>
      <rPr>
        <sz val="12"/>
        <color rgb="FF231F20"/>
        <rFont val="Times New Roman"/>
        <family val="1"/>
      </rPr>
      <t>Section under which     tax
has      been deducted  at source</t>
    </r>
  </si>
  <si>
    <t>Donation Received in Kind</t>
  </si>
  <si>
    <t>(iii)</t>
  </si>
  <si>
    <t>Total donation  not  reported in Form No 10BD  [3(i)+3(ii)]</t>
  </si>
  <si>
    <t>Total voluntary contributions received by the auditee during the previous year  [3(iii)]</t>
  </si>
  <si>
    <t>Voluntary Contributions required to be applied by the auditee during the previous year [4-6(A)]</t>
  </si>
  <si>
    <t xml:space="preserve">Amount in Rs.              </t>
  </si>
  <si>
    <t>Anonymous Donation which is chargeable to tax @30% under section115BBC</t>
  </si>
  <si>
    <t>Details of application resulting in payment or credit in excess of Rs. 50 lakh during previous year to a single person out of 14</t>
  </si>
  <si>
    <t>Sl No</t>
  </si>
  <si>
    <t>Details of transactions referred to in section 13 (2)</t>
  </si>
  <si>
    <t>Whether the services of the  auditee are made available to any  specified person during the previous year without adequate remuneration or other compensation( Details of donation received for more than Rs.50000/-)</t>
  </si>
  <si>
    <t>S. No.</t>
  </si>
  <si>
    <t>Name of specified person</t>
  </si>
  <si>
    <t>PAN of specified person</t>
  </si>
  <si>
    <t>Details of services</t>
  </si>
  <si>
    <t>Details of remuneration for the previous year</t>
  </si>
  <si>
    <t>Details of compensation for the previous year</t>
  </si>
  <si>
    <t>Nature     of services made available</t>
  </si>
  <si>
    <t>Value of services made available (In Rs.)</t>
  </si>
  <si>
    <t>Actual amount    of remunerati on   for   the service</t>
  </si>
  <si>
    <t>Adequate remunerati on   for   the service</t>
  </si>
  <si>
    <t>Nature    of compensati on  for   the service</t>
  </si>
  <si>
    <t>Actual amount   of compensati on   for   the service</t>
  </si>
  <si>
    <t>Adequate compensat ion</t>
  </si>
  <si>
    <t>RECEIPTS AND  PAYMENTS ACCOUNT   FOR THE YEAR  ENDED  31/03/2023</t>
  </si>
  <si>
    <t>INCOME AND EXPENDITURE ACCOUNT  FOR THE YEAR  ENDED  31/03/2023</t>
  </si>
  <si>
    <t>BALANCE SHEET AS AT  31st MARCH, 2023</t>
  </si>
  <si>
    <t xml:space="preserve">SCHEDULES ANNEXED TO BALANCE SHEET AS AT 31st MARCH, 2023 </t>
  </si>
  <si>
    <t>SCHEDULE ATTACHED TO BALANCE SHEET AS AT 31/03/2023</t>
  </si>
  <si>
    <t>WDV as on 01.04.2022</t>
  </si>
  <si>
    <t>WDV as on 31.03.2023</t>
  </si>
  <si>
    <t>TDS/TCS  for 2023</t>
  </si>
  <si>
    <t>TDS/TCS  for 2022</t>
  </si>
  <si>
    <t>TDS/TCS  for 2021</t>
  </si>
  <si>
    <t>TDS/TCS  for 2020</t>
  </si>
  <si>
    <t>TDS/TCS  for 2019</t>
  </si>
  <si>
    <t>TDS/TCS  for 2018</t>
  </si>
  <si>
    <r>
      <t>We have examined the Balance Sheet of  ----------------------------------------------------------- a church under -------DIOCESE of MALANKARA ORTHODOX SYRIAN CHURCH  (PAN  AAATM7039F) as at 31</t>
    </r>
    <r>
      <rPr>
        <vertAlign val="superscript"/>
        <sz val="12"/>
        <color theme="1"/>
        <rFont val="Times New Roman"/>
        <family val="1"/>
      </rPr>
      <t>st</t>
    </r>
    <r>
      <rPr>
        <sz val="12"/>
        <color theme="1"/>
        <rFont val="Times New Roman"/>
        <family val="1"/>
      </rPr>
      <t xml:space="preserve"> March, 2023 and the Income &amp; Expenditure Account or Profit and Loss account   for the year ended on that date which are in agreement with the books of account maintained by the said fund or Trust or Institution or University or other educational institution or hospital or other medical institution.</t>
    </r>
  </si>
  <si>
    <t>Fill Schedule FC Sch2</t>
  </si>
  <si>
    <t>Fill Schedule Corpus Sch1</t>
  </si>
  <si>
    <t>Total application  [(i)(b)(v)]</t>
  </si>
  <si>
    <t>Amount in Rs. &lt; fill schedule Corpus&gt;  Sch 2</t>
  </si>
  <si>
    <t>Amount in Rs. &lt; fill schedule LB&gt;  Sch 3</t>
  </si>
  <si>
    <t>Amount in Rs.
&lt; fill schedule TDS&gt; Sch 11</t>
  </si>
  <si>
    <t>Amount in Rs.
&lt; fill schedule 40A(3)/schedule 40A(3A)&gt; Sch 7</t>
  </si>
  <si>
    <t>Limit the amount upto  Taxable Income become zero</t>
  </si>
  <si>
    <t xml:space="preserve">     Yes/No                 </t>
  </si>
  <si>
    <t xml:space="preserve">                &lt;  If yes, fill Schedule SP-d &gt;( Sch 4)</t>
  </si>
  <si>
    <r>
      <rPr>
        <sz val="10"/>
        <color rgb="FF231F20"/>
        <rFont val="Times New Roman"/>
        <family val="1"/>
      </rPr>
      <t>&lt; If  yes, fill schedule other law violation&gt;</t>
    </r>
    <r>
      <rPr>
        <sz val="10"/>
        <rFont val="Times New Roman"/>
        <family val="1"/>
      </rPr>
      <t xml:space="preserve"> (Sch 14)</t>
    </r>
  </si>
  <si>
    <r>
      <rPr>
        <sz val="10"/>
        <color rgb="FF231F20"/>
        <rFont val="Times New Roman"/>
        <family val="1"/>
      </rPr>
      <t>Amount in Rs.
(If yes, fill Schedule 269SS)</t>
    </r>
    <r>
      <rPr>
        <sz val="10"/>
        <color rgb="FF000000"/>
        <rFont val="Times New Roman"/>
        <family val="1"/>
      </rPr>
      <t xml:space="preserve">  (Sch 8)</t>
    </r>
  </si>
  <si>
    <r>
      <rPr>
        <sz val="10"/>
        <color rgb="FF231F20"/>
        <rFont val="Times New Roman"/>
        <family val="1"/>
      </rPr>
      <t>Amount in Rs.
(If yes, fill Schedule 269ST)</t>
    </r>
    <r>
      <rPr>
        <sz val="10"/>
        <color rgb="FF000000"/>
        <rFont val="Times New Roman"/>
        <family val="1"/>
      </rPr>
      <t xml:space="preserve"> (Sch9)</t>
    </r>
  </si>
  <si>
    <r>
      <rPr>
        <sz val="10"/>
        <color rgb="FF231F20"/>
        <rFont val="Times New Roman"/>
        <family val="1"/>
      </rPr>
      <t>Amount in Rs.
(If yes, fill Schedule 269T)</t>
    </r>
    <r>
      <rPr>
        <sz val="10"/>
        <color rgb="FF000000"/>
        <rFont val="Times New Roman"/>
        <family val="1"/>
      </rPr>
      <t xml:space="preserve">  (Sch 10)</t>
    </r>
  </si>
  <si>
    <t>Sch 12 and 13</t>
  </si>
  <si>
    <t>Schedule   Corpus:  Details of Corpus   (Sch1)</t>
  </si>
  <si>
    <t>Received/Treated as corpus during the previous year (2)</t>
  </si>
  <si>
    <r>
      <rPr>
        <b/>
        <sz val="12"/>
        <color rgb="FF231F20"/>
        <rFont val="Times New Roman"/>
        <family val="1"/>
      </rPr>
      <t>Schedule FC: Details of foreign contribution</t>
    </r>
    <r>
      <rPr>
        <b/>
        <sz val="12"/>
        <rFont val="Times New Roman"/>
        <family val="1"/>
      </rPr>
      <t xml:space="preserve">  (Sch2)</t>
    </r>
  </si>
  <si>
    <r>
      <rPr>
        <b/>
        <sz val="12"/>
        <color rgb="FF231F20"/>
        <rFont val="Times New Roman"/>
        <family val="1"/>
      </rPr>
      <t>Schedule LB: Details of Loan and Borrowing</t>
    </r>
    <r>
      <rPr>
        <b/>
        <sz val="12"/>
        <rFont val="Times New Roman"/>
        <family val="1"/>
      </rPr>
      <t xml:space="preserve">  (Sch3)</t>
    </r>
  </si>
  <si>
    <t>Schedule SP-d: Details of  the services of the auditee are made available to the specified person during the previous year?  (Sch 4)</t>
  </si>
  <si>
    <r>
      <rPr>
        <b/>
        <sz val="12"/>
        <color rgb="FF231F20"/>
        <rFont val="Times New Roman"/>
        <family val="1"/>
      </rPr>
      <t>Schedule TDS disallowable: Details of amounts inadmissible amount disallowable under  thirteenth proviso to clause (23C) of section 10 or sub- section (1) of section 11 read with sub-clause (ia) of clause (a) of section 40:</t>
    </r>
    <r>
      <rPr>
        <b/>
        <sz val="12"/>
        <rFont val="Times New Roman"/>
        <family val="1"/>
      </rPr>
      <t xml:space="preserve">   (Sch 5)</t>
    </r>
  </si>
  <si>
    <r>
      <rPr>
        <b/>
        <sz val="12"/>
        <color rgb="FF231F20"/>
        <rFont val="Times New Roman"/>
        <family val="1"/>
      </rPr>
      <t>Schedule 40A(3): Details of  amount is  disallowable  under  thirteenth proviso to section 10(23C ) or Explanation 3 to sub-section (1) of section 11 read with sub-section (3) of section 40A</t>
    </r>
    <r>
      <rPr>
        <b/>
        <sz val="12"/>
        <rFont val="Times New Roman"/>
        <family val="1"/>
      </rPr>
      <t xml:space="preserve">   (Sch 6)</t>
    </r>
  </si>
  <si>
    <r>
      <rPr>
        <b/>
        <sz val="12"/>
        <color rgb="FF231F20"/>
        <rFont val="Times New Roman"/>
        <family val="1"/>
      </rPr>
      <t>Schedule 40A(3A):  Details of Amount disallowable under  thirteenth proviso to section 10(23C )/sub-section (1) of section 11 read with sub- section (3A) of section 40A</t>
    </r>
    <r>
      <rPr>
        <b/>
        <sz val="12"/>
        <rFont val="Times New Roman"/>
        <family val="1"/>
      </rPr>
      <t xml:space="preserve">  (Sch 7)</t>
    </r>
  </si>
  <si>
    <r>
      <rPr>
        <b/>
        <sz val="12"/>
        <color rgb="FF231F20"/>
        <rFont val="Times New Roman"/>
        <family val="1"/>
      </rPr>
      <t>Schedule 269SS: Details of loan  or  deposit or any  specified sum taken, exceeding  the limit specified in section 269SS during the previous year</t>
    </r>
    <r>
      <rPr>
        <b/>
        <sz val="12"/>
        <rFont val="Times New Roman"/>
        <family val="1"/>
      </rPr>
      <t xml:space="preserve">  (Sch 8)</t>
    </r>
  </si>
  <si>
    <r>
      <rPr>
        <b/>
        <sz val="12"/>
        <color rgb="FF231F20"/>
        <rFont val="Times New Roman"/>
        <family val="1"/>
      </rPr>
      <t>Schedule 269ST: Details of amount received exceeding the limit specified in section 269ST, from a person in a  day;  or  in  respect  of  a single  transaction;  or  in  respect  of  transactions  relating  to  one  event  or  occasion  from  a  person during the previous year?</t>
    </r>
    <r>
      <rPr>
        <b/>
        <sz val="12"/>
        <rFont val="Times New Roman"/>
        <family val="1"/>
      </rPr>
      <t xml:space="preserve">  (Sch 9)</t>
    </r>
  </si>
  <si>
    <r>
      <rPr>
        <b/>
        <sz val="12"/>
        <color rgb="FF231F20"/>
        <rFont val="Times New Roman"/>
        <family val="1"/>
      </rPr>
      <t>Schedule 269T:  Details of  repayment of  any amount being loan or deposit or any specified advance exceeding the limit specified in section 269T, during the previous year?</t>
    </r>
    <r>
      <rPr>
        <b/>
        <sz val="12"/>
        <rFont val="Times New Roman"/>
        <family val="1"/>
      </rPr>
      <t xml:space="preserve">   (Sch 10)</t>
    </r>
  </si>
  <si>
    <r>
      <rPr>
        <b/>
        <sz val="12"/>
        <color rgb="FF231F20"/>
        <rFont val="Times New Roman"/>
        <family val="1"/>
      </rPr>
      <t>Schedule TDS/TCS</t>
    </r>
    <r>
      <rPr>
        <b/>
        <sz val="12"/>
        <rFont val="Times New Roman"/>
        <family val="1"/>
      </rPr>
      <t xml:space="preserve">    (Sch 11)</t>
    </r>
  </si>
  <si>
    <r>
      <rPr>
        <b/>
        <sz val="12"/>
        <color rgb="FF231F20"/>
        <rFont val="Times New Roman"/>
        <family val="1"/>
      </rPr>
      <t>Schedule Statement of TDS/TCS</t>
    </r>
    <r>
      <rPr>
        <b/>
        <sz val="12"/>
        <rFont val="Times New Roman"/>
        <family val="1"/>
      </rPr>
      <t xml:space="preserve">  (Sch 12)</t>
    </r>
  </si>
  <si>
    <r>
      <rPr>
        <b/>
        <sz val="12"/>
        <color rgb="FF231F20"/>
        <rFont val="Times New Roman"/>
        <family val="1"/>
      </rPr>
      <t>Schedule Interest on TDS/TCS</t>
    </r>
    <r>
      <rPr>
        <b/>
        <sz val="12"/>
        <rFont val="Times New Roman"/>
        <family val="1"/>
      </rPr>
      <t xml:space="preserve">   (Sch 13)</t>
    </r>
  </si>
  <si>
    <r>
      <rPr>
        <b/>
        <sz val="12"/>
        <color rgb="FF231F20"/>
        <rFont val="Times New Roman"/>
        <family val="1"/>
      </rPr>
      <t>Schedule other law  violation</t>
    </r>
    <r>
      <rPr>
        <b/>
        <sz val="12"/>
        <rFont val="Times New Roman"/>
        <family val="1"/>
      </rPr>
      <t xml:space="preserve">   (Sch 14)</t>
    </r>
  </si>
  <si>
    <r>
      <rPr>
        <sz val="12"/>
        <color rgb="FF231F20"/>
        <rFont val="Times New Roman"/>
        <family val="1"/>
      </rPr>
      <t>Amount taxed       in any   earlier assessment year  out  of the  amount referred   to in    column (5)
(Fill schedule DA)</t>
    </r>
  </si>
  <si>
    <r>
      <rPr>
        <sz val="12"/>
        <color rgb="FF231F20"/>
        <rFont val="Times New Roman"/>
        <family val="1"/>
      </rPr>
      <t>Out  of  the deemed application clamied, amount required to be  applied during  the financial year pertaining to   current assessment year</t>
    </r>
  </si>
  <si>
    <r>
      <rPr>
        <sz val="12"/>
        <color rgb="FF231F20"/>
        <rFont val="Times New Roman"/>
        <family val="1"/>
      </rPr>
      <t>(7) =(5)-
(6)</t>
    </r>
  </si>
  <si>
    <r>
      <rPr>
        <sz val="12"/>
        <color rgb="FF231F20"/>
        <rFont val="Times New Roman"/>
        <family val="1"/>
      </rPr>
      <t>(7)-(8) =
(9)</t>
    </r>
  </si>
  <si>
    <r>
      <rPr>
        <sz val="12"/>
        <color rgb="FF231F20"/>
        <rFont val="Times New Roman"/>
        <family val="1"/>
      </rPr>
      <t>(5)-
(7)=(10)</t>
    </r>
  </si>
  <si>
    <r>
      <rPr>
        <sz val="12"/>
        <color rgb="FF231F20"/>
        <rFont val="Times New Roman"/>
        <family val="1"/>
      </rPr>
      <t>Year of accum ulation (F.Y.)</t>
    </r>
  </si>
  <si>
    <r>
      <rPr>
        <sz val="12"/>
        <color rgb="FF231F20"/>
        <rFont val="Times New Roman"/>
        <family val="1"/>
      </rPr>
      <t>Date of furnis hing Form 10
dd/m m/yyy y</t>
    </r>
  </si>
  <si>
    <r>
      <rPr>
        <sz val="12"/>
        <color rgb="FF231F20"/>
        <rFont val="Times New Roman"/>
        <family val="1"/>
      </rPr>
      <t>Amou nt accum ulated in   the year of accum ulation</t>
    </r>
  </si>
  <si>
    <r>
      <rPr>
        <sz val="12"/>
        <color rgb="FF231F20"/>
        <rFont val="Times New Roman"/>
        <family val="1"/>
      </rPr>
      <t>Purpos e      of
accum ulation</t>
    </r>
  </si>
  <si>
    <r>
      <rPr>
        <sz val="12"/>
        <color rgb="FF231F20"/>
        <rFont val="Times New Roman"/>
        <family val="1"/>
      </rPr>
      <t>Amo unt appli ed for chari table or religi ous/ purp oses up to the begi nnin g of the previ ous year</t>
    </r>
  </si>
  <si>
    <r>
      <rPr>
        <sz val="12"/>
        <color rgb="FF231F20"/>
        <rFont val="Times New Roman"/>
        <family val="1"/>
      </rPr>
      <t>Bal anc e  to be app lied (3)-
(5 )</t>
    </r>
  </si>
  <si>
    <t>Amo unt taxed in any earlie r asses smen t (Fill
sched ule ACA)</t>
  </si>
  <si>
    <r>
      <rPr>
        <sz val="12"/>
        <color rgb="FF231F20"/>
        <rFont val="Times New Roman"/>
        <family val="1"/>
      </rPr>
      <t>Balan ce avail able for appli catio n
(6)-
(7)</t>
    </r>
  </si>
  <si>
    <r>
      <rPr>
        <sz val="12"/>
        <color rgb="FF231F20"/>
        <rFont val="Times New Roman"/>
        <family val="1"/>
      </rPr>
      <t>Amou nts applie d     for charita ble   or religio us purpos e during the previo us
year out   of previo us years’ accum ulation</t>
    </r>
  </si>
  <si>
    <r>
      <rPr>
        <sz val="12"/>
        <color rgb="FF231F20"/>
        <rFont val="Times New Roman"/>
        <family val="1"/>
      </rPr>
      <t>Amou nt applie d for purpos es other than the purpos e for which such accum ulation was made (if applic able)</t>
    </r>
  </si>
  <si>
    <r>
      <rPr>
        <sz val="12"/>
        <color rgb="FF231F20"/>
        <rFont val="Times New Roman"/>
        <family val="1"/>
      </rPr>
      <t>Amount credited or paid to any trust or institution registered under section 12AB or approved under sub- clauses (iv)or(v)or
(vi)or(via) of clause (23C) of
section 10 (if applicable)</t>
    </r>
  </si>
  <si>
    <r>
      <rPr>
        <sz val="12"/>
        <color rgb="FF231F20"/>
        <rFont val="Times New Roman"/>
        <family val="1"/>
      </rPr>
      <t>Balan ce amou nt avail able for appli catio n
(8) –
(9) –
(10)
–
(11)</t>
    </r>
  </si>
  <si>
    <r>
      <rPr>
        <sz val="12"/>
        <color rgb="FF231F20"/>
        <rFont val="Times New Roman"/>
        <family val="1"/>
      </rPr>
      <t>Amo unt inve sted or depo sited in the mod es spec ified in secti on 11(5
) out of (12)</t>
    </r>
  </si>
  <si>
    <r>
      <rPr>
        <sz val="12"/>
        <color rgb="FF231F20"/>
        <rFont val="Times New Roman"/>
        <family val="1"/>
      </rPr>
      <t>Amo unt inves ted or depos ited in the mode s other than speci fied in sectio n 11(5)
out of (12)
(if appli cable
)</t>
    </r>
  </si>
  <si>
    <r>
      <rPr>
        <sz val="12"/>
        <color rgb="FF231F20"/>
        <rFont val="Times New Roman"/>
        <family val="1"/>
      </rPr>
      <t>Amou nt which is not utilise d during the period of accum ulation (if applic able)</t>
    </r>
  </si>
  <si>
    <r>
      <rPr>
        <sz val="12"/>
        <color rgb="FF231F20"/>
        <rFont val="Times New Roman"/>
        <family val="1"/>
      </rPr>
      <t>Amo unt deem ed   to be inco me withi n theme aning of sub- sectio n   (3)
of sectio n    11 (if applic able)
(10)+
(11)+
(14)+
(15)</t>
    </r>
  </si>
  <si>
    <t>Use the attached Financial Statements for preparing Receipts and Payments Account, Income and Expenditure Accounts and Balance Sheet for the Financial year 2022-23</t>
  </si>
  <si>
    <t>This financial Statements has to be submitted on or before 30th June every year before The Church Accounts Committee of MOSC along with Auditors Report.</t>
  </si>
  <si>
    <t>Audit Report to be prepared in Form 10B prescribed under  Income Tax Rules.Report is incorporated in this Form with 3 Annexures and 3 Schedules. Most of the Income and Expenses figures are auto populated in this Form. If data required to be filled use White Colored Cell only. blue colored cells are auto populated.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</si>
</sst>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 #,##0.00_ ;_ * \-#,##0.00_ ;_ * &quot;-&quot;??_ ;_ @_ "/>
    <numFmt numFmtId="165" formatCode="_-* #,##0.00_-;\-* #,##0.00_-;_-* &quot;-&quot;??_-;_-@_-"/>
    <numFmt numFmtId="166" formatCode="0."/>
    <numFmt numFmtId="167" formatCode="0_);\(0\)"/>
  </numFmts>
  <fonts count="69" x14ac:knownFonts="1">
    <font>
      <sz val="11"/>
      <color theme="1"/>
      <name val="Calibri"/>
      <family val="2"/>
      <scheme val="minor"/>
    </font>
    <font>
      <b/>
      <sz val="11"/>
      <color theme="1"/>
      <name val="Calibri"/>
      <family val="2"/>
      <scheme val="minor"/>
    </font>
    <font>
      <b/>
      <i/>
      <sz val="11"/>
      <color theme="1"/>
      <name val="Calibri"/>
      <family val="2"/>
      <scheme val="minor"/>
    </font>
    <font>
      <sz val="11"/>
      <color theme="1"/>
      <name val="Calibri"/>
      <family val="2"/>
      <scheme val="minor"/>
    </font>
    <font>
      <sz val="10"/>
      <name val="Times New Roman"/>
      <family val="1"/>
    </font>
    <font>
      <sz val="10"/>
      <color indexed="8"/>
      <name val="Times New Roman"/>
      <family val="1"/>
    </font>
    <font>
      <i/>
      <sz val="11"/>
      <color theme="1"/>
      <name val="Calibri"/>
      <family val="2"/>
      <scheme val="minor"/>
    </font>
    <font>
      <b/>
      <sz val="14"/>
      <color theme="1"/>
      <name val="Modern No. 20"/>
      <family val="1"/>
    </font>
    <font>
      <b/>
      <sz val="12"/>
      <color indexed="8"/>
      <name val="Modern No. 20"/>
      <family val="1"/>
    </font>
    <font>
      <b/>
      <sz val="11"/>
      <color indexed="8"/>
      <name val="Modern No. 20"/>
      <family val="1"/>
    </font>
    <font>
      <sz val="12"/>
      <color theme="1"/>
      <name val="Calibri"/>
      <family val="2"/>
      <scheme val="minor"/>
    </font>
    <font>
      <b/>
      <sz val="12"/>
      <color theme="1"/>
      <name val="Calibri"/>
      <family val="2"/>
      <scheme val="minor"/>
    </font>
    <font>
      <u/>
      <sz val="11"/>
      <color theme="1"/>
      <name val="Calibri"/>
      <family val="2"/>
      <scheme val="minor"/>
    </font>
    <font>
      <b/>
      <u/>
      <sz val="14"/>
      <color theme="1"/>
      <name val="Calibri"/>
      <family val="2"/>
      <scheme val="minor"/>
    </font>
    <font>
      <b/>
      <sz val="14"/>
      <color theme="1"/>
      <name val="Calibri"/>
      <family val="2"/>
      <scheme val="minor"/>
    </font>
    <font>
      <i/>
      <sz val="12"/>
      <color theme="1"/>
      <name val="Calibri"/>
      <family val="2"/>
      <scheme val="minor"/>
    </font>
    <font>
      <i/>
      <sz val="10"/>
      <name val="Times New Roman"/>
      <family val="1"/>
    </font>
    <font>
      <b/>
      <i/>
      <sz val="10"/>
      <name val="Times New Roman"/>
      <family val="1"/>
    </font>
    <font>
      <sz val="11"/>
      <name val="Calibri"/>
      <family val="2"/>
      <scheme val="minor"/>
    </font>
    <font>
      <b/>
      <sz val="11"/>
      <name val="Calibri"/>
      <family val="2"/>
      <scheme val="minor"/>
    </font>
    <font>
      <sz val="10"/>
      <name val="Arial"/>
      <family val="2"/>
    </font>
    <font>
      <sz val="11"/>
      <color indexed="8"/>
      <name val="Calibri"/>
      <family val="2"/>
    </font>
    <font>
      <sz val="8"/>
      <name val="Calibri"/>
      <family val="2"/>
      <scheme val="minor"/>
    </font>
    <font>
      <b/>
      <u/>
      <sz val="16"/>
      <color theme="1"/>
      <name val="Times New Roman"/>
      <family val="1"/>
    </font>
    <font>
      <sz val="12"/>
      <color theme="1"/>
      <name val="Times New Roman"/>
      <family val="1"/>
    </font>
    <font>
      <u/>
      <sz val="10"/>
      <color theme="1"/>
      <name val="Times New Roman"/>
      <family val="1"/>
    </font>
    <font>
      <vertAlign val="superscript"/>
      <sz val="12"/>
      <color theme="1"/>
      <name val="Times New Roman"/>
      <family val="1"/>
    </font>
    <font>
      <sz val="7"/>
      <color theme="1"/>
      <name val="Times New Roman"/>
      <family val="1"/>
    </font>
    <font>
      <b/>
      <sz val="12"/>
      <color theme="1"/>
      <name val="Times New Roman"/>
      <family val="1"/>
    </font>
    <font>
      <sz val="12"/>
      <color theme="1"/>
      <name val="Arial"/>
      <family val="2"/>
    </font>
    <font>
      <b/>
      <sz val="10"/>
      <color theme="1"/>
      <name val="Arial"/>
      <family val="2"/>
    </font>
    <font>
      <b/>
      <sz val="10"/>
      <color theme="1"/>
      <name val="Times New Roman"/>
      <family val="1"/>
    </font>
    <font>
      <sz val="10"/>
      <color theme="1"/>
      <name val="Times New Roman"/>
      <family val="1"/>
    </font>
    <font>
      <sz val="10"/>
      <color rgb="FF000000"/>
      <name val="Times New Roman"/>
      <family val="1"/>
    </font>
    <font>
      <sz val="11"/>
      <color rgb="FF231F20"/>
      <name val="Times New Roman"/>
      <family val="1"/>
    </font>
    <font>
      <sz val="11"/>
      <name val="Times New Roman"/>
      <family val="1"/>
    </font>
    <font>
      <sz val="11"/>
      <color rgb="FF000000"/>
      <name val="Times New Roman"/>
      <family val="1"/>
    </font>
    <font>
      <sz val="12"/>
      <color rgb="FF231F20"/>
      <name val="Calibri"/>
      <family val="2"/>
    </font>
    <font>
      <sz val="12"/>
      <name val="Times New Roman"/>
      <family val="1"/>
    </font>
    <font>
      <sz val="12"/>
      <color rgb="FF231F20"/>
      <name val="Times New Roman"/>
      <family val="1"/>
    </font>
    <font>
      <sz val="12"/>
      <color rgb="FF000000"/>
      <name val="Times New Roman"/>
      <family val="1"/>
    </font>
    <font>
      <sz val="12"/>
      <color rgb="FF231F20"/>
      <name val="Times New Roman"/>
      <family val="2"/>
    </font>
    <font>
      <sz val="12"/>
      <color rgb="FF231F20"/>
      <name val="Calibri"/>
      <family val="1"/>
    </font>
    <font>
      <sz val="12"/>
      <name val="Calibri"/>
      <family val="2"/>
    </font>
    <font>
      <b/>
      <sz val="12"/>
      <name val="Times New Roman"/>
      <family val="1"/>
    </font>
    <font>
      <b/>
      <sz val="12"/>
      <color rgb="FF231F20"/>
      <name val="Times New Roman"/>
      <family val="1"/>
    </font>
    <font>
      <b/>
      <sz val="12"/>
      <color theme="4"/>
      <name val="Calibri"/>
      <family val="2"/>
    </font>
    <font>
      <b/>
      <sz val="12"/>
      <color theme="4"/>
      <name val="Calibri"/>
      <family val="1"/>
    </font>
    <font>
      <b/>
      <sz val="12"/>
      <color theme="4"/>
      <name val="Times New Roman"/>
      <family val="1"/>
    </font>
    <font>
      <b/>
      <sz val="14"/>
      <color rgb="FF000000"/>
      <name val="Times New Roman"/>
      <family val="1"/>
    </font>
    <font>
      <b/>
      <sz val="12"/>
      <color rgb="FF000000"/>
      <name val="Times New Roman"/>
      <family val="1"/>
    </font>
    <font>
      <sz val="14"/>
      <color rgb="FF000000"/>
      <name val="Times New Roman"/>
      <family val="1"/>
    </font>
    <font>
      <vertAlign val="superscript"/>
      <sz val="12"/>
      <color rgb="FF231F20"/>
      <name val="Times New Roman"/>
      <family val="1"/>
    </font>
    <font>
      <b/>
      <sz val="7.5"/>
      <name val="Times New Roman"/>
      <family val="1"/>
    </font>
    <font>
      <b/>
      <sz val="7.5"/>
      <color rgb="FF231F20"/>
      <name val="Times New Roman"/>
      <family val="1"/>
    </font>
    <font>
      <sz val="7.5"/>
      <color rgb="FF231F20"/>
      <name val="Times New Roman"/>
      <family val="2"/>
    </font>
    <font>
      <i/>
      <sz val="7.5"/>
      <name val="Times New Roman"/>
      <family val="1"/>
    </font>
    <font>
      <sz val="7.5"/>
      <name val="Times New Roman"/>
      <family val="1"/>
    </font>
    <font>
      <b/>
      <sz val="6.5"/>
      <name val="Times New Roman"/>
      <family val="1"/>
    </font>
    <font>
      <sz val="6.5"/>
      <name val="Times New Roman"/>
      <family val="1"/>
    </font>
    <font>
      <sz val="6.5"/>
      <color rgb="FF231F20"/>
      <name val="Times New Roman"/>
      <family val="2"/>
    </font>
    <font>
      <b/>
      <sz val="18"/>
      <color theme="1"/>
      <name val="Arial"/>
      <family val="2"/>
    </font>
    <font>
      <b/>
      <sz val="16"/>
      <color indexed="8"/>
      <name val="Modern No. 20"/>
      <family val="1"/>
    </font>
    <font>
      <b/>
      <u/>
      <sz val="11"/>
      <color theme="1"/>
      <name val="Calibri"/>
      <family val="2"/>
      <scheme val="minor"/>
    </font>
    <font>
      <sz val="10"/>
      <color rgb="FF000000"/>
      <name val="Times New Roman"/>
      <charset val="204"/>
    </font>
    <font>
      <sz val="10"/>
      <color rgb="FF231F20"/>
      <name val="Times New Roman"/>
      <family val="1"/>
    </font>
    <font>
      <b/>
      <sz val="12"/>
      <name val="Calibri"/>
      <family val="2"/>
    </font>
    <font>
      <sz val="11"/>
      <color theme="1"/>
      <name val="Times New Roman"/>
      <family val="1"/>
    </font>
    <font>
      <sz val="12"/>
      <color indexed="8"/>
      <name val="Modern No. 20"/>
      <family val="1"/>
    </font>
  </fonts>
  <fills count="9">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DCDDDE"/>
      </patternFill>
    </fill>
    <fill>
      <patternFill patternType="solid">
        <fgColor rgb="FFB2B4B6"/>
      </patternFill>
    </fill>
    <fill>
      <patternFill patternType="solid">
        <fgColor theme="3" tint="0.79998168889431442"/>
        <bgColor indexed="64"/>
      </patternFill>
    </fill>
    <fill>
      <patternFill patternType="solid">
        <fgColor theme="9" tint="0.79998168889431442"/>
        <bgColor indexed="64"/>
      </patternFill>
    </fill>
    <fill>
      <patternFill patternType="lightUp"/>
    </fill>
  </fills>
  <borders count="52">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231F20"/>
      </left>
      <right/>
      <top style="thin">
        <color indexed="64"/>
      </top>
      <bottom/>
      <diagonal/>
    </border>
    <border>
      <left style="thin">
        <color indexed="64"/>
      </left>
      <right/>
      <top style="thin">
        <color indexed="64"/>
      </top>
      <bottom style="thin">
        <color rgb="FF231F20"/>
      </bottom>
      <diagonal/>
    </border>
    <border>
      <left/>
      <right style="thin">
        <color rgb="FF231F20"/>
      </right>
      <top style="thin">
        <color indexed="64"/>
      </top>
      <bottom style="thin">
        <color rgb="FF231F20"/>
      </bottom>
      <diagonal/>
    </border>
    <border>
      <left style="thin">
        <color rgb="FF231F20"/>
      </left>
      <right/>
      <top style="thin">
        <color indexed="64"/>
      </top>
      <bottom style="thin">
        <color rgb="FF231F20"/>
      </bottom>
      <diagonal/>
    </border>
    <border>
      <left/>
      <right/>
      <top style="thin">
        <color indexed="64"/>
      </top>
      <bottom style="thin">
        <color rgb="FF231F2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231F20"/>
      </left>
      <right/>
      <top/>
      <bottom/>
      <diagonal/>
    </border>
    <border>
      <left style="thin">
        <color indexed="64"/>
      </left>
      <right/>
      <top style="thin">
        <color rgb="FF231F20"/>
      </top>
      <bottom style="thin">
        <color rgb="FF231F20"/>
      </bottom>
      <diagonal/>
    </border>
    <border>
      <left/>
      <right style="thin">
        <color rgb="FF231F20"/>
      </right>
      <top style="thin">
        <color rgb="FF231F20"/>
      </top>
      <bottom style="thin">
        <color rgb="FF231F20"/>
      </bottom>
      <diagonal/>
    </border>
    <border>
      <left style="thin">
        <color rgb="FF231F20"/>
      </left>
      <right/>
      <top style="thin">
        <color rgb="FF231F20"/>
      </top>
      <bottom style="thin">
        <color rgb="FF231F20"/>
      </bottom>
      <diagonal/>
    </border>
    <border>
      <left/>
      <right/>
      <top style="thin">
        <color rgb="FF231F20"/>
      </top>
      <bottom style="thin">
        <color rgb="FF231F20"/>
      </bottom>
      <diagonal/>
    </border>
    <border>
      <left/>
      <right/>
      <top style="thin">
        <color rgb="FF231F20"/>
      </top>
      <bottom/>
      <diagonal/>
    </border>
    <border>
      <left/>
      <right style="thin">
        <color rgb="FF231F20"/>
      </right>
      <top style="thin">
        <color rgb="FF231F20"/>
      </top>
      <bottom/>
      <diagonal/>
    </border>
    <border>
      <left style="thin">
        <color indexed="64"/>
      </left>
      <right/>
      <top style="thin">
        <color rgb="FF231F20"/>
      </top>
      <bottom/>
      <diagonal/>
    </border>
    <border>
      <left style="thin">
        <color rgb="FF231F20"/>
      </left>
      <right/>
      <top style="thin">
        <color rgb="FF231F20"/>
      </top>
      <bottom/>
      <diagonal/>
    </border>
    <border>
      <left style="thin">
        <color indexed="64"/>
      </left>
      <right/>
      <top/>
      <bottom style="thin">
        <color rgb="FF231F20"/>
      </bottom>
      <diagonal/>
    </border>
    <border>
      <left/>
      <right style="thin">
        <color rgb="FF231F20"/>
      </right>
      <top/>
      <bottom style="thin">
        <color rgb="FF231F20"/>
      </bottom>
      <diagonal/>
    </border>
    <border>
      <left style="thin">
        <color rgb="FF231F20"/>
      </left>
      <right/>
      <top/>
      <bottom style="thin">
        <color rgb="FF231F20"/>
      </bottom>
      <diagonal/>
    </border>
    <border>
      <left/>
      <right/>
      <top/>
      <bottom style="thin">
        <color rgb="FF231F20"/>
      </bottom>
      <diagonal/>
    </border>
    <border>
      <left style="thin">
        <color indexed="64"/>
      </left>
      <right/>
      <top style="thin">
        <color rgb="FF231F20"/>
      </top>
      <bottom style="thin">
        <color indexed="64"/>
      </bottom>
      <diagonal/>
    </border>
    <border>
      <left style="thin">
        <color rgb="FF231F20"/>
      </left>
      <right/>
      <top style="thin">
        <color rgb="FF231F20"/>
      </top>
      <bottom style="thin">
        <color indexed="64"/>
      </bottom>
      <diagonal/>
    </border>
    <border>
      <left/>
      <right/>
      <top style="thin">
        <color rgb="FF231F20"/>
      </top>
      <bottom style="thin">
        <color indexed="64"/>
      </bottom>
      <diagonal/>
    </border>
    <border>
      <left style="thin">
        <color rgb="FF231F20"/>
      </left>
      <right/>
      <top/>
      <bottom style="thin">
        <color indexed="64"/>
      </bottom>
      <diagonal/>
    </border>
    <border>
      <left/>
      <right/>
      <top style="thin">
        <color indexed="64"/>
      </top>
      <bottom/>
      <diagonal/>
    </border>
    <border>
      <left/>
      <right style="thin">
        <color rgb="FF231F20"/>
      </right>
      <top/>
      <bottom/>
      <diagonal/>
    </border>
    <border>
      <left style="thin">
        <color rgb="FF231F20"/>
      </left>
      <right style="thin">
        <color rgb="FF231F20"/>
      </right>
      <top/>
      <bottom/>
      <diagonal/>
    </border>
    <border>
      <left style="thin">
        <color rgb="FF231F20"/>
      </left>
      <right style="thin">
        <color rgb="FF231F20"/>
      </right>
      <top/>
      <bottom style="thin">
        <color rgb="FF231F20"/>
      </bottom>
      <diagonal/>
    </border>
    <border>
      <left style="thin">
        <color rgb="FF231F20"/>
      </left>
      <right style="thin">
        <color rgb="FF231F20"/>
      </right>
      <top style="thin">
        <color rgb="FF231F20"/>
      </top>
      <bottom/>
      <diagonal/>
    </border>
    <border>
      <left style="thin">
        <color rgb="FF231F20"/>
      </left>
      <right/>
      <top style="thin">
        <color indexed="64"/>
      </top>
      <bottom style="thin">
        <color indexed="64"/>
      </bottom>
      <diagonal/>
    </border>
    <border>
      <left style="thin">
        <color rgb="FF231F20"/>
      </left>
      <right style="thin">
        <color rgb="FF231F20"/>
      </right>
      <top style="thin">
        <color rgb="FF231F20"/>
      </top>
      <bottom style="thin">
        <color rgb="FF231F20"/>
      </bottom>
      <diagonal/>
    </border>
    <border>
      <left/>
      <right style="thin">
        <color indexed="64"/>
      </right>
      <top/>
      <bottom style="thin">
        <color rgb="FF231F20"/>
      </bottom>
      <diagonal/>
    </border>
    <border>
      <left style="thin">
        <color rgb="FF231F20"/>
      </left>
      <right style="thin">
        <color indexed="64"/>
      </right>
      <top style="thin">
        <color indexed="64"/>
      </top>
      <bottom style="thin">
        <color indexed="64"/>
      </bottom>
      <diagonal/>
    </border>
    <border>
      <left/>
      <right style="thin">
        <color rgb="FF231F20"/>
      </right>
      <top/>
      <bottom style="thin">
        <color indexed="64"/>
      </bottom>
      <diagonal/>
    </border>
    <border>
      <left style="thin">
        <color indexed="64"/>
      </left>
      <right style="thin">
        <color rgb="FF231F20"/>
      </right>
      <top style="thin">
        <color rgb="FF231F20"/>
      </top>
      <bottom/>
      <diagonal/>
    </border>
    <border>
      <left style="thin">
        <color indexed="64"/>
      </left>
      <right style="thin">
        <color rgb="FF231F20"/>
      </right>
      <top/>
      <bottom style="thin">
        <color rgb="FF231F20"/>
      </bottom>
      <diagonal/>
    </border>
    <border>
      <left style="thin">
        <color rgb="FF231F20"/>
      </left>
      <right style="thin">
        <color indexed="64"/>
      </right>
      <top style="thin">
        <color rgb="FF231F20"/>
      </top>
      <bottom style="thin">
        <color indexed="64"/>
      </bottom>
      <diagonal/>
    </border>
    <border>
      <left style="thin">
        <color rgb="FF231F20"/>
      </left>
      <right style="thin">
        <color rgb="FF231F20"/>
      </right>
      <top/>
      <bottom style="thin">
        <color indexed="64"/>
      </bottom>
      <diagonal/>
    </border>
  </borders>
  <cellStyleXfs count="204">
    <xf numFmtId="0" fontId="0" fillId="0" borderId="0"/>
    <xf numFmtId="43" fontId="3"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165" fontId="21"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5" fontId="21"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0" fontId="20"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0" fontId="20"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0" fontId="20" fillId="0" borderId="0" applyFont="0" applyFill="0" applyBorder="0" applyAlignment="0" applyProtection="0"/>
    <xf numFmtId="165" fontId="21"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4" fontId="3"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applyNumberFormat="0" applyFont="0" applyFill="0" applyBorder="0" applyAlignment="0" applyProtection="0">
      <alignment vertical="top"/>
    </xf>
    <xf numFmtId="0" fontId="20" fillId="0" borderId="0"/>
    <xf numFmtId="0" fontId="20" fillId="0" borderId="0" applyNumberFormat="0" applyFont="0" applyFill="0" applyBorder="0" applyAlignment="0" applyProtection="0">
      <alignment vertical="top"/>
    </xf>
    <xf numFmtId="0" fontId="3" fillId="0" borderId="0"/>
    <xf numFmtId="0" fontId="20" fillId="0" borderId="0"/>
    <xf numFmtId="0" fontId="33" fillId="0" borderId="0"/>
    <xf numFmtId="0" fontId="33" fillId="0" borderId="0"/>
    <xf numFmtId="0" fontId="64" fillId="0" borderId="0"/>
  </cellStyleXfs>
  <cellXfs count="869">
    <xf numFmtId="0" fontId="0" fillId="0" borderId="0" xfId="0"/>
    <xf numFmtId="0" fontId="0" fillId="0" borderId="0" xfId="0" applyAlignment="1">
      <alignment horizontal="center"/>
    </xf>
    <xf numFmtId="0" fontId="0" fillId="0" borderId="1" xfId="0" applyBorder="1"/>
    <xf numFmtId="0" fontId="0" fillId="0" borderId="1" xfId="0" applyBorder="1" applyAlignment="1">
      <alignment horizontal="center"/>
    </xf>
    <xf numFmtId="0" fontId="0" fillId="0" borderId="3" xfId="0" applyBorder="1"/>
    <xf numFmtId="2" fontId="0" fillId="0" borderId="0" xfId="0" applyNumberFormat="1"/>
    <xf numFmtId="0" fontId="1" fillId="0" borderId="1" xfId="0" applyFont="1" applyBorder="1"/>
    <xf numFmtId="0" fontId="1" fillId="0" borderId="1" xfId="0" applyFont="1" applyBorder="1" applyAlignment="1">
      <alignment horizontal="center"/>
    </xf>
    <xf numFmtId="2" fontId="1" fillId="0" borderId="1" xfId="0" applyNumberFormat="1" applyFont="1" applyBorder="1"/>
    <xf numFmtId="0" fontId="1" fillId="0" borderId="0" xfId="0" applyFont="1" applyProtection="1">
      <protection locked="0"/>
    </xf>
    <xf numFmtId="0" fontId="0" fillId="0" borderId="0" xfId="0" applyProtection="1">
      <protection locked="0"/>
    </xf>
    <xf numFmtId="0" fontId="0" fillId="0" borderId="3" xfId="0" applyBorder="1" applyProtection="1">
      <protection locked="0"/>
    </xf>
    <xf numFmtId="43" fontId="4" fillId="0" borderId="0" xfId="1" applyFont="1" applyFill="1" applyProtection="1">
      <protection locked="0"/>
    </xf>
    <xf numFmtId="43" fontId="5" fillId="0" borderId="0" xfId="1" applyFont="1" applyFill="1" applyProtection="1">
      <protection locked="0"/>
    </xf>
    <xf numFmtId="43" fontId="4" fillId="0" borderId="0" xfId="1" quotePrefix="1" applyFont="1" applyFill="1" applyAlignment="1" applyProtection="1">
      <alignment horizontal="left"/>
      <protection locked="0"/>
    </xf>
    <xf numFmtId="43" fontId="4" fillId="0" borderId="0" xfId="1" applyFont="1" applyFill="1" applyBorder="1" applyProtection="1">
      <protection locked="0"/>
    </xf>
    <xf numFmtId="43" fontId="4" fillId="0" borderId="0" xfId="1" applyFont="1" applyFill="1" applyAlignment="1" applyProtection="1">
      <alignment horizontal="left"/>
      <protection locked="0"/>
    </xf>
    <xf numFmtId="0" fontId="10" fillId="0" borderId="4" xfId="0" applyFont="1" applyBorder="1" applyAlignment="1">
      <alignment horizontal="center"/>
    </xf>
    <xf numFmtId="0" fontId="10" fillId="0" borderId="4" xfId="0" applyFont="1" applyBorder="1"/>
    <xf numFmtId="2" fontId="10" fillId="0" borderId="4" xfId="0" applyNumberFormat="1" applyFont="1" applyBorder="1"/>
    <xf numFmtId="9" fontId="10" fillId="0" borderId="4" xfId="0" applyNumberFormat="1" applyFont="1" applyBorder="1"/>
    <xf numFmtId="0" fontId="11" fillId="0" borderId="4" xfId="0" applyFont="1" applyBorder="1" applyAlignment="1">
      <alignment horizontal="right"/>
    </xf>
    <xf numFmtId="2" fontId="11" fillId="0" borderId="4" xfId="0" applyNumberFormat="1" applyFont="1" applyBorder="1"/>
    <xf numFmtId="9" fontId="11" fillId="0" borderId="4" xfId="0" applyNumberFormat="1" applyFont="1" applyBorder="1"/>
    <xf numFmtId="0" fontId="11" fillId="0" borderId="4" xfId="0" applyFont="1" applyBorder="1"/>
    <xf numFmtId="0" fontId="10" fillId="0" borderId="6" xfId="0" applyFont="1" applyBorder="1" applyAlignment="1">
      <alignment horizontal="center"/>
    </xf>
    <xf numFmtId="0" fontId="1" fillId="0" borderId="4" xfId="0" applyFont="1" applyBorder="1" applyAlignment="1">
      <alignment horizontal="center" vertical="center"/>
    </xf>
    <xf numFmtId="0" fontId="1" fillId="0" borderId="4" xfId="0" applyFont="1" applyBorder="1" applyAlignment="1">
      <alignment horizontal="center" vertical="center" wrapText="1"/>
    </xf>
    <xf numFmtId="0" fontId="1" fillId="0" borderId="4" xfId="0" applyFont="1" applyBorder="1" applyAlignment="1">
      <alignment horizontal="center" wrapText="1"/>
    </xf>
    <xf numFmtId="0" fontId="1" fillId="0" borderId="7" xfId="0" applyFont="1" applyBorder="1" applyAlignment="1">
      <alignment horizontal="center" vertical="center" wrapText="1"/>
    </xf>
    <xf numFmtId="0" fontId="1" fillId="0" borderId="4" xfId="0" applyFont="1" applyBorder="1" applyAlignment="1">
      <alignment horizontal="left" vertical="center"/>
    </xf>
    <xf numFmtId="0" fontId="6" fillId="0" borderId="0" xfId="0" applyFont="1"/>
    <xf numFmtId="2" fontId="0" fillId="0" borderId="1" xfId="0" applyNumberFormat="1" applyBorder="1"/>
    <xf numFmtId="0" fontId="0" fillId="0" borderId="4" xfId="0" applyBorder="1" applyAlignment="1" applyProtection="1">
      <alignment horizontal="center"/>
      <protection locked="0"/>
    </xf>
    <xf numFmtId="0" fontId="0" fillId="0" borderId="4" xfId="0" applyBorder="1" applyAlignment="1" applyProtection="1">
      <alignment horizontal="center" wrapText="1"/>
      <protection locked="0"/>
    </xf>
    <xf numFmtId="0" fontId="0" fillId="0" borderId="1" xfId="0" applyBorder="1" applyAlignment="1" applyProtection="1">
      <alignment horizontal="center"/>
      <protection locked="0"/>
    </xf>
    <xf numFmtId="2" fontId="12" fillId="0" borderId="2" xfId="0" applyNumberFormat="1" applyFont="1" applyBorder="1"/>
    <xf numFmtId="2" fontId="0" fillId="0" borderId="2" xfId="0" applyNumberFormat="1" applyBorder="1"/>
    <xf numFmtId="0" fontId="1" fillId="0" borderId="0" xfId="0" applyFont="1"/>
    <xf numFmtId="0" fontId="0" fillId="0" borderId="9" xfId="0" applyBorder="1"/>
    <xf numFmtId="0" fontId="0" fillId="0" borderId="10" xfId="0" applyBorder="1"/>
    <xf numFmtId="0" fontId="0" fillId="0" borderId="11" xfId="0" applyBorder="1"/>
    <xf numFmtId="0" fontId="1" fillId="0" borderId="10" xfId="0" applyFont="1" applyBorder="1"/>
    <xf numFmtId="0" fontId="1" fillId="0" borderId="12" xfId="0" applyFont="1" applyBorder="1"/>
    <xf numFmtId="0" fontId="0" fillId="0" borderId="13" xfId="0" applyBorder="1"/>
    <xf numFmtId="0" fontId="0" fillId="0" borderId="8" xfId="0" applyBorder="1"/>
    <xf numFmtId="0" fontId="13" fillId="0" borderId="10" xfId="0" applyFont="1" applyBorder="1" applyAlignment="1">
      <alignment horizontal="center"/>
    </xf>
    <xf numFmtId="0" fontId="13" fillId="0" borderId="11" xfId="0" applyFont="1" applyBorder="1" applyAlignment="1">
      <alignment horizontal="center"/>
    </xf>
    <xf numFmtId="0" fontId="1" fillId="0" borderId="10" xfId="0" applyFont="1" applyBorder="1" applyAlignment="1">
      <alignment horizontal="left"/>
    </xf>
    <xf numFmtId="0" fontId="1" fillId="0" borderId="11" xfId="0" applyFont="1" applyBorder="1" applyAlignment="1">
      <alignment horizontal="center"/>
    </xf>
    <xf numFmtId="0" fontId="0" fillId="0" borderId="0" xfId="0" applyAlignment="1" applyProtection="1">
      <alignment horizontal="center"/>
      <protection locked="0"/>
    </xf>
    <xf numFmtId="0" fontId="0" fillId="0" borderId="0" xfId="0" applyAlignment="1" applyProtection="1">
      <alignment horizontal="left"/>
      <protection locked="0"/>
    </xf>
    <xf numFmtId="0" fontId="0" fillId="0" borderId="0" xfId="0" applyAlignment="1">
      <alignment horizontal="left"/>
    </xf>
    <xf numFmtId="0" fontId="0" fillId="0" borderId="0" xfId="0" applyAlignment="1">
      <alignment wrapText="1"/>
    </xf>
    <xf numFmtId="0" fontId="10" fillId="0" borderId="0" xfId="0" applyFont="1"/>
    <xf numFmtId="0" fontId="1" fillId="0" borderId="1" xfId="0" applyFont="1" applyBorder="1" applyProtection="1">
      <protection locked="0"/>
    </xf>
    <xf numFmtId="0" fontId="0" fillId="0" borderId="1" xfId="0" applyBorder="1" applyProtection="1">
      <protection locked="0"/>
    </xf>
    <xf numFmtId="0" fontId="15" fillId="0" borderId="0" xfId="0" applyFont="1"/>
    <xf numFmtId="43" fontId="16" fillId="0" borderId="0" xfId="1" applyFont="1" applyFill="1" applyAlignment="1" applyProtection="1">
      <alignment horizontal="left"/>
      <protection locked="0"/>
    </xf>
    <xf numFmtId="43" fontId="10" fillId="0" borderId="0" xfId="0" applyNumberFormat="1" applyFont="1"/>
    <xf numFmtId="0" fontId="0" fillId="0" borderId="0" xfId="0" applyAlignment="1">
      <alignment horizontal="center" vertical="top"/>
    </xf>
    <xf numFmtId="0" fontId="12" fillId="0" borderId="0" xfId="0" applyFont="1"/>
    <xf numFmtId="0" fontId="12" fillId="0" borderId="0" xfId="0" applyFont="1" applyAlignment="1">
      <alignment horizontal="left"/>
    </xf>
    <xf numFmtId="0" fontId="0" fillId="0" borderId="0" xfId="0" applyAlignment="1" applyProtection="1">
      <alignment horizontal="right"/>
      <protection locked="0"/>
    </xf>
    <xf numFmtId="43" fontId="16" fillId="0" borderId="0" xfId="1" applyFont="1" applyFill="1" applyProtection="1">
      <protection locked="0"/>
    </xf>
    <xf numFmtId="43" fontId="17" fillId="0" borderId="0" xfId="1" applyFont="1" applyFill="1" applyProtection="1">
      <protection locked="0"/>
    </xf>
    <xf numFmtId="2" fontId="0" fillId="0" borderId="3" xfId="0" applyNumberFormat="1" applyBorder="1"/>
    <xf numFmtId="43" fontId="0" fillId="0" borderId="0" xfId="0" applyNumberFormat="1"/>
    <xf numFmtId="0" fontId="6" fillId="0" borderId="0" xfId="0" applyFont="1" applyAlignment="1">
      <alignment horizontal="left"/>
    </xf>
    <xf numFmtId="0" fontId="1" fillId="0" borderId="0" xfId="0" applyFont="1" applyAlignment="1">
      <alignment horizontal="center"/>
    </xf>
    <xf numFmtId="0" fontId="18" fillId="0" borderId="0" xfId="0" applyFont="1" applyAlignment="1">
      <alignment wrapText="1"/>
    </xf>
    <xf numFmtId="0" fontId="18" fillId="0" borderId="0" xfId="0" applyFont="1"/>
    <xf numFmtId="2" fontId="0" fillId="0" borderId="1" xfId="0" applyNumberFormat="1" applyBorder="1" applyAlignment="1" applyProtection="1">
      <alignment horizontal="center"/>
      <protection locked="0"/>
    </xf>
    <xf numFmtId="2" fontId="0" fillId="0" borderId="0" xfId="0" applyNumberFormat="1" applyProtection="1">
      <protection locked="0"/>
    </xf>
    <xf numFmtId="2" fontId="0" fillId="0" borderId="3" xfId="0" applyNumberFormat="1" applyBorder="1" applyProtection="1">
      <protection locked="0"/>
    </xf>
    <xf numFmtId="2" fontId="0" fillId="0" borderId="1" xfId="0" applyNumberFormat="1" applyBorder="1" applyProtection="1">
      <protection locked="0"/>
    </xf>
    <xf numFmtId="2" fontId="10" fillId="0" borderId="1" xfId="0" applyNumberFormat="1" applyFont="1" applyBorder="1"/>
    <xf numFmtId="0" fontId="6" fillId="0" borderId="10" xfId="0" applyFont="1" applyBorder="1"/>
    <xf numFmtId="0" fontId="19" fillId="0" borderId="0" xfId="0" applyFont="1" applyAlignment="1">
      <alignment horizontal="center"/>
    </xf>
    <xf numFmtId="0" fontId="19" fillId="0" borderId="0" xfId="0" applyFont="1" applyAlignment="1">
      <alignment horizontal="left"/>
    </xf>
    <xf numFmtId="0" fontId="18" fillId="0" borderId="0" xfId="0" applyFont="1" applyAlignment="1">
      <alignment horizontal="center"/>
    </xf>
    <xf numFmtId="0" fontId="18" fillId="0" borderId="0" xfId="0" applyFont="1" applyAlignment="1">
      <alignment horizontal="left"/>
    </xf>
    <xf numFmtId="0" fontId="19" fillId="0" borderId="0" xfId="0" applyFont="1"/>
    <xf numFmtId="2" fontId="0" fillId="0" borderId="0" xfId="0" applyNumberFormat="1" applyAlignment="1" applyProtection="1">
      <alignment horizontal="center"/>
      <protection locked="0"/>
    </xf>
    <xf numFmtId="164" fontId="0" fillId="0" borderId="0" xfId="1" applyNumberFormat="1" applyFont="1" applyFill="1" applyBorder="1" applyAlignment="1">
      <alignment vertical="center"/>
    </xf>
    <xf numFmtId="43" fontId="0" fillId="0" borderId="3" xfId="0" applyNumberFormat="1" applyBorder="1" applyProtection="1">
      <protection locked="0"/>
    </xf>
    <xf numFmtId="0" fontId="23" fillId="0" borderId="5" xfId="0" applyFont="1" applyBorder="1" applyAlignment="1">
      <alignment horizontal="center"/>
    </xf>
    <xf numFmtId="0" fontId="24" fillId="0" borderId="6" xfId="0" applyFont="1" applyBorder="1" applyAlignment="1">
      <alignment horizontal="center"/>
    </xf>
    <xf numFmtId="0" fontId="24" fillId="0" borderId="6" xfId="0" applyFont="1" applyBorder="1" applyAlignment="1">
      <alignment horizontal="justify" vertical="top"/>
    </xf>
    <xf numFmtId="0" fontId="24" fillId="0" borderId="6" xfId="0" applyFont="1" applyBorder="1" applyAlignment="1">
      <alignment horizontal="justify"/>
    </xf>
    <xf numFmtId="0" fontId="28" fillId="0" borderId="6" xfId="0" applyFont="1" applyBorder="1" applyAlignment="1">
      <alignment horizontal="justify"/>
    </xf>
    <xf numFmtId="0" fontId="29" fillId="0" borderId="0" xfId="0" applyFont="1" applyAlignment="1">
      <alignment horizontal="justify"/>
    </xf>
    <xf numFmtId="0" fontId="30" fillId="0" borderId="0" xfId="0" applyFont="1" applyAlignment="1">
      <alignment horizontal="justify"/>
    </xf>
    <xf numFmtId="0" fontId="31" fillId="0" borderId="0" xfId="0" applyFont="1" applyAlignment="1">
      <alignment horizontal="justify"/>
    </xf>
    <xf numFmtId="0" fontId="32" fillId="0" borderId="0" xfId="0" applyFont="1" applyAlignment="1">
      <alignment horizontal="justify"/>
    </xf>
    <xf numFmtId="0" fontId="0" fillId="0" borderId="7" xfId="0" applyBorder="1" applyAlignment="1">
      <alignment horizontal="center"/>
    </xf>
    <xf numFmtId="0" fontId="32" fillId="0" borderId="0" xfId="0" applyFont="1"/>
    <xf numFmtId="0" fontId="24" fillId="0" borderId="0" xfId="0" applyFont="1" applyAlignment="1">
      <alignment horizontal="center"/>
    </xf>
    <xf numFmtId="167" fontId="41" fillId="0" borderId="42" xfId="0" applyNumberFormat="1" applyFont="1" applyBorder="1" applyAlignment="1">
      <alignment horizontal="center" vertical="top" shrinkToFit="1"/>
    </xf>
    <xf numFmtId="167" fontId="41" fillId="0" borderId="5" xfId="0" applyNumberFormat="1" applyFont="1" applyBorder="1" applyAlignment="1">
      <alignment horizontal="center" vertical="top" shrinkToFit="1"/>
    </xf>
    <xf numFmtId="0" fontId="42" fillId="2" borderId="22" xfId="0" applyFont="1" applyFill="1" applyBorder="1" applyAlignment="1">
      <alignment vertical="top" wrapText="1"/>
    </xf>
    <xf numFmtId="0" fontId="38" fillId="2" borderId="5" xfId="0" applyFont="1" applyFill="1" applyBorder="1" applyAlignment="1">
      <alignment vertical="top" wrapText="1"/>
    </xf>
    <xf numFmtId="0" fontId="38" fillId="2" borderId="4" xfId="0" applyFont="1" applyFill="1" applyBorder="1" applyAlignment="1">
      <alignment vertical="center" wrapText="1"/>
    </xf>
    <xf numFmtId="0" fontId="42" fillId="2" borderId="28" xfId="0" applyFont="1" applyFill="1" applyBorder="1" applyAlignment="1">
      <alignment vertical="top" wrapText="1"/>
    </xf>
    <xf numFmtId="0" fontId="38" fillId="0" borderId="4" xfId="0" applyFont="1" applyBorder="1" applyAlignment="1">
      <alignment vertical="top" wrapText="1"/>
    </xf>
    <xf numFmtId="166" fontId="37" fillId="0" borderId="24" xfId="0" applyNumberFormat="1" applyFont="1" applyBorder="1" applyAlignment="1">
      <alignment horizontal="left" vertical="top" shrinkToFit="1"/>
    </xf>
    <xf numFmtId="0" fontId="40" fillId="0" borderId="4" xfId="0" applyFont="1" applyBorder="1" applyAlignment="1">
      <alignment vertical="top" wrapText="1"/>
    </xf>
    <xf numFmtId="0" fontId="39" fillId="0" borderId="1" xfId="0" applyFont="1" applyBorder="1" applyAlignment="1">
      <alignment vertical="top" wrapText="1"/>
    </xf>
    <xf numFmtId="0" fontId="40" fillId="0" borderId="40" xfId="0" applyFont="1" applyBorder="1" applyAlignment="1">
      <alignment horizontal="left" wrapText="1"/>
    </xf>
    <xf numFmtId="0" fontId="43" fillId="0" borderId="32" xfId="0" applyFont="1" applyBorder="1" applyAlignment="1">
      <alignment vertical="top" wrapText="1"/>
    </xf>
    <xf numFmtId="0" fontId="38" fillId="0" borderId="19" xfId="0" applyFont="1" applyBorder="1" applyAlignment="1">
      <alignment vertical="top" wrapText="1"/>
    </xf>
    <xf numFmtId="0" fontId="43" fillId="2" borderId="24" xfId="0" applyFont="1" applyFill="1" applyBorder="1" applyAlignment="1">
      <alignment vertical="top" wrapText="1"/>
    </xf>
    <xf numFmtId="0" fontId="38" fillId="2" borderId="4" xfId="0" applyFont="1" applyFill="1" applyBorder="1" applyAlignment="1">
      <alignment vertical="top" wrapText="1"/>
    </xf>
    <xf numFmtId="0" fontId="38" fillId="2" borderId="19" xfId="0" applyFont="1" applyFill="1" applyBorder="1" applyAlignment="1">
      <alignment vertical="top" wrapText="1"/>
    </xf>
    <xf numFmtId="0" fontId="38" fillId="2" borderId="43" xfId="0" applyFont="1" applyFill="1" applyBorder="1" applyAlignment="1">
      <alignment vertical="top" wrapText="1"/>
    </xf>
    <xf numFmtId="0" fontId="43" fillId="2" borderId="29" xfId="0" applyFont="1" applyFill="1" applyBorder="1" applyAlignment="1">
      <alignment vertical="top" wrapText="1"/>
    </xf>
    <xf numFmtId="0" fontId="0" fillId="0" borderId="19" xfId="0" applyBorder="1"/>
    <xf numFmtId="0" fontId="38" fillId="0" borderId="1" xfId="0" applyFont="1" applyBorder="1" applyAlignment="1">
      <alignment vertical="top" wrapText="1"/>
    </xf>
    <xf numFmtId="0" fontId="43" fillId="0" borderId="40" xfId="0" applyFont="1" applyBorder="1" applyAlignment="1">
      <alignment horizontal="left" vertical="top" wrapText="1"/>
    </xf>
    <xf numFmtId="0" fontId="38" fillId="0" borderId="17" xfId="0" applyFont="1" applyBorder="1" applyAlignment="1">
      <alignment vertical="top" wrapText="1"/>
    </xf>
    <xf numFmtId="0" fontId="38" fillId="0" borderId="14" xfId="0" applyFont="1" applyBorder="1" applyAlignment="1">
      <alignment vertical="top" wrapText="1"/>
    </xf>
    <xf numFmtId="0" fontId="40" fillId="0" borderId="42" xfId="0" applyFont="1" applyBorder="1" applyAlignment="1">
      <alignment horizontal="left" wrapText="1"/>
    </xf>
    <xf numFmtId="0" fontId="43" fillId="0" borderId="24" xfId="0" applyFont="1" applyBorder="1" applyAlignment="1">
      <alignment vertical="top" wrapText="1"/>
    </xf>
    <xf numFmtId="0" fontId="40" fillId="0" borderId="41" xfId="0" applyFont="1" applyBorder="1" applyAlignment="1">
      <alignment horizontal="left" wrapText="1"/>
    </xf>
    <xf numFmtId="0" fontId="42" fillId="0" borderId="24" xfId="0" applyFont="1" applyBorder="1" applyAlignment="1">
      <alignment vertical="top" wrapText="1"/>
    </xf>
    <xf numFmtId="0" fontId="38" fillId="0" borderId="42" xfId="0" applyFont="1" applyBorder="1" applyAlignment="1">
      <alignment horizontal="left" vertical="top" wrapText="1"/>
    </xf>
    <xf numFmtId="0" fontId="38" fillId="0" borderId="5" xfId="0" applyFont="1" applyBorder="1" applyAlignment="1">
      <alignment vertical="top" wrapText="1"/>
    </xf>
    <xf numFmtId="0" fontId="40" fillId="0" borderId="21" xfId="0" applyFont="1" applyBorder="1" applyAlignment="1">
      <alignment horizontal="left" wrapText="1"/>
    </xf>
    <xf numFmtId="0" fontId="43" fillId="0" borderId="4" xfId="0" applyFont="1" applyBorder="1" applyAlignment="1">
      <alignment horizontal="left" vertical="top" wrapText="1"/>
    </xf>
    <xf numFmtId="0" fontId="38" fillId="0" borderId="7" xfId="0" applyFont="1" applyBorder="1" applyAlignment="1">
      <alignment vertical="top" wrapText="1"/>
    </xf>
    <xf numFmtId="0" fontId="43" fillId="0" borderId="24" xfId="0" applyFont="1" applyBorder="1" applyAlignment="1">
      <alignment horizontal="left" vertical="top" wrapText="1"/>
    </xf>
    <xf numFmtId="0" fontId="43" fillId="0" borderId="44" xfId="0" applyFont="1" applyBorder="1" applyAlignment="1">
      <alignment horizontal="left" vertical="top" wrapText="1"/>
    </xf>
    <xf numFmtId="0" fontId="40" fillId="0" borderId="32" xfId="0" applyFont="1" applyBorder="1" applyAlignment="1">
      <alignment horizontal="left" wrapText="1"/>
    </xf>
    <xf numFmtId="0" fontId="43" fillId="0" borderId="29" xfId="0" applyFont="1" applyBorder="1" applyAlignment="1">
      <alignment horizontal="center" vertical="top" wrapText="1"/>
    </xf>
    <xf numFmtId="0" fontId="40" fillId="0" borderId="21" xfId="0" applyFont="1" applyBorder="1" applyAlignment="1">
      <alignment horizontal="left" vertical="center" wrapText="1"/>
    </xf>
    <xf numFmtId="0" fontId="43" fillId="0" borderId="5" xfId="0" applyFont="1" applyBorder="1" applyAlignment="1">
      <alignment horizontal="center" vertical="top" wrapText="1"/>
    </xf>
    <xf numFmtId="0" fontId="44" fillId="0" borderId="0" xfId="0" applyFont="1" applyAlignment="1">
      <alignment vertical="top" wrapText="1"/>
    </xf>
    <xf numFmtId="0" fontId="43" fillId="0" borderId="32" xfId="0" applyFont="1" applyBorder="1" applyAlignment="1">
      <alignment horizontal="left" vertical="top" wrapText="1"/>
    </xf>
    <xf numFmtId="0" fontId="43" fillId="0" borderId="44" xfId="0" applyFont="1" applyBorder="1" applyAlignment="1">
      <alignment horizontal="left" vertical="center" wrapText="1"/>
    </xf>
    <xf numFmtId="0" fontId="43" fillId="0" borderId="24" xfId="0" applyFont="1" applyBorder="1" applyAlignment="1">
      <alignment horizontal="left" vertical="center" wrapText="1"/>
    </xf>
    <xf numFmtId="0" fontId="43" fillId="0" borderId="19" xfId="0" applyFont="1" applyBorder="1" applyAlignment="1">
      <alignment vertical="top" wrapText="1"/>
    </xf>
    <xf numFmtId="0" fontId="43" fillId="0" borderId="33" xfId="0" applyFont="1" applyBorder="1" applyAlignment="1">
      <alignment horizontal="left" vertical="top" wrapText="1"/>
    </xf>
    <xf numFmtId="0" fontId="43" fillId="0" borderId="25" xfId="0" applyFont="1" applyBorder="1" applyAlignment="1">
      <alignment horizontal="left" vertical="top" wrapText="1"/>
    </xf>
    <xf numFmtId="0" fontId="46" fillId="0" borderId="25" xfId="0" applyFont="1" applyBorder="1" applyAlignment="1">
      <alignment horizontal="left" vertical="top" wrapText="1"/>
    </xf>
    <xf numFmtId="166" fontId="46" fillId="0" borderId="41" xfId="0" applyNumberFormat="1" applyFont="1" applyBorder="1" applyAlignment="1">
      <alignment horizontal="left" vertical="top" shrinkToFit="1"/>
    </xf>
    <xf numFmtId="166" fontId="41" fillId="0" borderId="24" xfId="0" applyNumberFormat="1" applyFont="1" applyBorder="1" applyAlignment="1">
      <alignment horizontal="left" vertical="top" shrinkToFit="1"/>
    </xf>
    <xf numFmtId="167" fontId="37" fillId="0" borderId="32" xfId="0" applyNumberFormat="1" applyFont="1" applyBorder="1" applyAlignment="1">
      <alignment horizontal="left" vertical="top" shrinkToFit="1"/>
    </xf>
    <xf numFmtId="0" fontId="39" fillId="2" borderId="4" xfId="0" applyFont="1" applyFill="1" applyBorder="1" applyAlignment="1">
      <alignment vertical="top" wrapText="1"/>
    </xf>
    <xf numFmtId="167" fontId="37" fillId="0" borderId="24" xfId="0" applyNumberFormat="1" applyFont="1" applyBorder="1" applyAlignment="1">
      <alignment horizontal="left" vertical="top" shrinkToFit="1"/>
    </xf>
    <xf numFmtId="0" fontId="0" fillId="0" borderId="4" xfId="0" applyBorder="1"/>
    <xf numFmtId="0" fontId="43" fillId="0" borderId="29" xfId="0" applyFont="1" applyBorder="1" applyAlignment="1">
      <alignment vertical="top" wrapText="1"/>
    </xf>
    <xf numFmtId="0" fontId="40" fillId="0" borderId="5" xfId="0" applyFont="1" applyBorder="1" applyAlignment="1">
      <alignment vertical="top" wrapText="1"/>
    </xf>
    <xf numFmtId="166" fontId="37" fillId="0" borderId="4" xfId="0" applyNumberFormat="1" applyFont="1" applyBorder="1" applyAlignment="1">
      <alignment vertical="top" shrinkToFit="1"/>
    </xf>
    <xf numFmtId="0" fontId="44" fillId="0" borderId="26" xfId="0" applyFont="1" applyBorder="1" applyAlignment="1">
      <alignment vertical="top" wrapText="1"/>
    </xf>
    <xf numFmtId="0" fontId="44" fillId="0" borderId="27" xfId="0" applyFont="1" applyBorder="1" applyAlignment="1">
      <alignment vertical="top" wrapText="1"/>
    </xf>
    <xf numFmtId="0" fontId="38" fillId="0" borderId="24" xfId="0" applyFont="1" applyBorder="1" applyAlignment="1">
      <alignment vertical="top" wrapText="1"/>
    </xf>
    <xf numFmtId="0" fontId="38" fillId="0" borderId="17" xfId="0" applyFont="1" applyBorder="1" applyAlignment="1">
      <alignment horizontal="left" vertical="top" wrapText="1"/>
    </xf>
    <xf numFmtId="0" fontId="38" fillId="0" borderId="44" xfId="0" applyFont="1" applyBorder="1" applyAlignment="1">
      <alignment horizontal="left" vertical="top" wrapText="1"/>
    </xf>
    <xf numFmtId="0" fontId="38" fillId="0" borderId="24" xfId="0" applyFont="1" applyBorder="1" applyAlignment="1">
      <alignment horizontal="left" vertical="center" wrapText="1"/>
    </xf>
    <xf numFmtId="0" fontId="38" fillId="0" borderId="44" xfId="0" applyFont="1" applyBorder="1" applyAlignment="1">
      <alignment horizontal="left" vertical="center" wrapText="1"/>
    </xf>
    <xf numFmtId="0" fontId="39" fillId="0" borderId="24" xfId="0" applyFont="1" applyBorder="1" applyAlignment="1">
      <alignment vertical="top" wrapText="1"/>
    </xf>
    <xf numFmtId="166" fontId="37" fillId="0" borderId="35" xfId="0" applyNumberFormat="1" applyFont="1" applyBorder="1" applyAlignment="1">
      <alignment horizontal="left" vertical="top" shrinkToFit="1"/>
    </xf>
    <xf numFmtId="0" fontId="38" fillId="0" borderId="29" xfId="0" applyFont="1" applyBorder="1" applyAlignment="1">
      <alignment horizontal="left" vertical="top" wrapText="1"/>
    </xf>
    <xf numFmtId="166" fontId="37" fillId="0" borderId="43" xfId="0" applyNumberFormat="1" applyFont="1" applyBorder="1" applyAlignment="1">
      <alignment horizontal="left" vertical="top" shrinkToFit="1"/>
    </xf>
    <xf numFmtId="0" fontId="40" fillId="0" borderId="46" xfId="0" applyFont="1" applyBorder="1" applyAlignment="1">
      <alignment horizontal="left" vertical="top" wrapText="1"/>
    </xf>
    <xf numFmtId="0" fontId="33" fillId="0" borderId="0" xfId="202" applyAlignment="1">
      <alignment vertical="top"/>
    </xf>
    <xf numFmtId="0" fontId="33" fillId="0" borderId="0" xfId="202" applyAlignment="1">
      <alignment horizontal="left" vertical="top"/>
    </xf>
    <xf numFmtId="0" fontId="40" fillId="0" borderId="38" xfId="202" applyFont="1" applyBorder="1" applyAlignment="1">
      <alignment horizontal="left" vertical="top"/>
    </xf>
    <xf numFmtId="167" fontId="39" fillId="0" borderId="4" xfId="202" applyNumberFormat="1" applyFont="1" applyBorder="1" applyAlignment="1">
      <alignment vertical="top" shrinkToFit="1"/>
    </xf>
    <xf numFmtId="0" fontId="40" fillId="0" borderId="4" xfId="202" applyFont="1" applyBorder="1" applyAlignment="1">
      <alignment wrapText="1"/>
    </xf>
    <xf numFmtId="0" fontId="33" fillId="0" borderId="0" xfId="201" applyAlignment="1">
      <alignment horizontal="left" vertical="top"/>
    </xf>
    <xf numFmtId="0" fontId="40" fillId="0" borderId="44" xfId="201" applyFont="1" applyBorder="1" applyAlignment="1">
      <alignment horizontal="left" vertical="top" wrapText="1"/>
    </xf>
    <xf numFmtId="167" fontId="39" fillId="0" borderId="25" xfId="201" applyNumberFormat="1" applyFont="1" applyBorder="1" applyAlignment="1">
      <alignment horizontal="left" vertical="top" indent="1" shrinkToFit="1"/>
    </xf>
    <xf numFmtId="167" fontId="39" fillId="0" borderId="23" xfId="201" applyNumberFormat="1" applyFont="1" applyBorder="1" applyAlignment="1">
      <alignment horizontal="left" vertical="top" indent="1" shrinkToFit="1"/>
    </xf>
    <xf numFmtId="167" fontId="39" fillId="0" borderId="24" xfId="201" applyNumberFormat="1" applyFont="1" applyBorder="1" applyAlignment="1">
      <alignment horizontal="left" vertical="top" shrinkToFit="1"/>
    </xf>
    <xf numFmtId="167" fontId="39" fillId="0" borderId="25" xfId="201" applyNumberFormat="1" applyFont="1" applyBorder="1" applyAlignment="1">
      <alignment horizontal="left" vertical="top" shrinkToFit="1"/>
    </xf>
    <xf numFmtId="167" fontId="39" fillId="0" borderId="23" xfId="201" applyNumberFormat="1" applyFont="1" applyBorder="1" applyAlignment="1">
      <alignment horizontal="left" vertical="top" shrinkToFit="1"/>
    </xf>
    <xf numFmtId="0" fontId="40" fillId="0" borderId="24" xfId="201" applyFont="1" applyBorder="1" applyAlignment="1">
      <alignment horizontal="left" vertical="top" wrapText="1"/>
    </xf>
    <xf numFmtId="0" fontId="40" fillId="0" borderId="25" xfId="201" applyFont="1" applyBorder="1" applyAlignment="1">
      <alignment horizontal="left" vertical="top" wrapText="1"/>
    </xf>
    <xf numFmtId="0" fontId="40" fillId="0" borderId="23" xfId="201" applyFont="1" applyBorder="1" applyAlignment="1">
      <alignment horizontal="left" vertical="top" wrapText="1"/>
    </xf>
    <xf numFmtId="0" fontId="38" fillId="0" borderId="44" xfId="201" applyFont="1" applyBorder="1" applyAlignment="1">
      <alignment horizontal="left" vertical="top" wrapText="1"/>
    </xf>
    <xf numFmtId="0" fontId="39" fillId="0" borderId="44" xfId="201" applyFont="1" applyBorder="1" applyAlignment="1">
      <alignment horizontal="left" vertical="top" wrapText="1"/>
    </xf>
    <xf numFmtId="0" fontId="40" fillId="0" borderId="44" xfId="201" applyFont="1" applyBorder="1" applyAlignment="1">
      <alignment horizontal="left" wrapText="1"/>
    </xf>
    <xf numFmtId="167" fontId="39" fillId="0" borderId="44" xfId="201" applyNumberFormat="1" applyFont="1" applyBorder="1" applyAlignment="1">
      <alignment horizontal="left" vertical="top" shrinkToFit="1"/>
    </xf>
    <xf numFmtId="167" fontId="39" fillId="0" borderId="42" xfId="201" applyNumberFormat="1" applyFont="1" applyBorder="1" applyAlignment="1">
      <alignment horizontal="left" vertical="top" shrinkToFit="1"/>
    </xf>
    <xf numFmtId="167" fontId="39" fillId="0" borderId="27" xfId="201" applyNumberFormat="1" applyFont="1" applyBorder="1" applyAlignment="1">
      <alignment horizontal="left" vertical="top" shrinkToFit="1"/>
    </xf>
    <xf numFmtId="0" fontId="39" fillId="0" borderId="29" xfId="201" applyFont="1" applyBorder="1" applyAlignment="1">
      <alignment vertical="top" wrapText="1"/>
    </xf>
    <xf numFmtId="0" fontId="39" fillId="0" borderId="21" xfId="201" applyFont="1" applyBorder="1" applyAlignment="1">
      <alignment vertical="top" wrapText="1"/>
    </xf>
    <xf numFmtId="0" fontId="40" fillId="0" borderId="41" xfId="201" applyFont="1" applyBorder="1" applyAlignment="1">
      <alignment horizontal="left" wrapText="1"/>
    </xf>
    <xf numFmtId="49" fontId="40" fillId="0" borderId="12" xfId="201" applyNumberFormat="1" applyFont="1" applyBorder="1" applyAlignment="1">
      <alignment vertical="top"/>
    </xf>
    <xf numFmtId="49" fontId="40" fillId="0" borderId="2" xfId="201" applyNumberFormat="1" applyFont="1" applyBorder="1" applyAlignment="1">
      <alignment vertical="top"/>
    </xf>
    <xf numFmtId="49" fontId="40" fillId="0" borderId="13" xfId="201" applyNumberFormat="1" applyFont="1" applyBorder="1" applyAlignment="1">
      <alignment vertical="top"/>
    </xf>
    <xf numFmtId="0" fontId="40" fillId="0" borderId="4" xfId="202" applyFont="1" applyBorder="1" applyAlignment="1">
      <alignment vertical="center" wrapText="1"/>
    </xf>
    <xf numFmtId="0" fontId="39" fillId="0" borderId="44" xfId="201" applyFont="1" applyBorder="1" applyAlignment="1">
      <alignment vertical="top" wrapText="1"/>
    </xf>
    <xf numFmtId="0" fontId="30" fillId="0" borderId="0" xfId="0" applyFont="1" applyAlignment="1">
      <alignment horizontal="left" vertical="center"/>
    </xf>
    <xf numFmtId="0" fontId="61" fillId="0" borderId="0" xfId="0" applyFont="1" applyAlignment="1">
      <alignment vertical="center"/>
    </xf>
    <xf numFmtId="0" fontId="62" fillId="0" borderId="0" xfId="0" applyFont="1"/>
    <xf numFmtId="0" fontId="1" fillId="0" borderId="1" xfId="0" applyFont="1" applyBorder="1" applyAlignment="1">
      <alignment horizontal="center" wrapText="1"/>
    </xf>
    <xf numFmtId="0" fontId="1" fillId="0" borderId="0" xfId="0" applyFont="1" applyAlignment="1">
      <alignment horizontal="center" wrapText="1"/>
    </xf>
    <xf numFmtId="0" fontId="1" fillId="0" borderId="0" xfId="0" applyFont="1" applyAlignment="1">
      <alignment wrapText="1"/>
    </xf>
    <xf numFmtId="0" fontId="63" fillId="0" borderId="0" xfId="0" applyFont="1"/>
    <xf numFmtId="17" fontId="0" fillId="0" borderId="0" xfId="0" quotePrefix="1" applyNumberFormat="1"/>
    <xf numFmtId="0" fontId="0" fillId="0" borderId="0" xfId="0" quotePrefix="1"/>
    <xf numFmtId="17" fontId="0" fillId="0" borderId="1" xfId="0" applyNumberFormat="1" applyBorder="1"/>
    <xf numFmtId="0" fontId="0" fillId="0" borderId="1" xfId="0" applyBorder="1" applyAlignment="1">
      <alignment horizontal="center" wrapText="1"/>
    </xf>
    <xf numFmtId="17" fontId="0" fillId="0" borderId="0" xfId="0" applyNumberFormat="1"/>
    <xf numFmtId="0" fontId="63" fillId="0" borderId="0" xfId="0" applyFont="1" applyAlignment="1">
      <alignment horizontal="left"/>
    </xf>
    <xf numFmtId="17" fontId="1" fillId="0" borderId="0" xfId="0" applyNumberFormat="1" applyFont="1"/>
    <xf numFmtId="0" fontId="0" fillId="0" borderId="2" xfId="0" applyBorder="1" applyAlignment="1">
      <alignment horizontal="center"/>
    </xf>
    <xf numFmtId="17" fontId="0" fillId="0" borderId="2" xfId="0" applyNumberFormat="1" applyBorder="1"/>
    <xf numFmtId="0" fontId="0" fillId="0" borderId="2" xfId="0" applyBorder="1"/>
    <xf numFmtId="0" fontId="38" fillId="0" borderId="29" xfId="202" applyFont="1" applyBorder="1" applyAlignment="1">
      <alignment vertical="top" wrapText="1"/>
    </xf>
    <xf numFmtId="0" fontId="24" fillId="0" borderId="4" xfId="202" applyFont="1" applyBorder="1" applyAlignment="1">
      <alignment vertical="top" wrapText="1"/>
    </xf>
    <xf numFmtId="0" fontId="38" fillId="0" borderId="4" xfId="202" applyFont="1" applyBorder="1" applyAlignment="1">
      <alignment horizontal="right" vertical="top" wrapText="1" indent="2"/>
    </xf>
    <xf numFmtId="0" fontId="40" fillId="0" borderId="34" xfId="202" applyFont="1" applyBorder="1" applyAlignment="1">
      <alignment horizontal="left" vertical="center" wrapText="1"/>
    </xf>
    <xf numFmtId="0" fontId="40" fillId="0" borderId="12" xfId="202" applyFont="1" applyBorder="1" applyAlignment="1">
      <alignment horizontal="left" vertical="center" wrapText="1"/>
    </xf>
    <xf numFmtId="0" fontId="24" fillId="0" borderId="19" xfId="202" applyFont="1" applyBorder="1" applyAlignment="1">
      <alignment vertical="top" wrapText="1"/>
    </xf>
    <xf numFmtId="167" fontId="39" fillId="0" borderId="43" xfId="202" applyNumberFormat="1" applyFont="1" applyBorder="1" applyAlignment="1">
      <alignment vertical="top" shrinkToFit="1"/>
    </xf>
    <xf numFmtId="0" fontId="40" fillId="0" borderId="1" xfId="202" applyFont="1" applyBorder="1" applyAlignment="1">
      <alignment vertical="top"/>
    </xf>
    <xf numFmtId="0" fontId="40" fillId="0" borderId="4" xfId="202" applyFont="1" applyBorder="1" applyAlignment="1">
      <alignment vertical="top" wrapText="1"/>
    </xf>
    <xf numFmtId="0" fontId="40" fillId="0" borderId="1" xfId="202" applyFont="1" applyBorder="1" applyAlignment="1">
      <alignment vertical="top" wrapText="1"/>
    </xf>
    <xf numFmtId="0" fontId="40" fillId="0" borderId="4" xfId="202" applyFont="1" applyBorder="1" applyAlignment="1">
      <alignment vertical="top"/>
    </xf>
    <xf numFmtId="0" fontId="40" fillId="0" borderId="4" xfId="202" applyFont="1" applyBorder="1" applyAlignment="1">
      <alignment horizontal="left" vertical="top"/>
    </xf>
    <xf numFmtId="0" fontId="40" fillId="0" borderId="38" xfId="202" applyFont="1" applyBorder="1" applyAlignment="1">
      <alignment vertical="top" wrapText="1"/>
    </xf>
    <xf numFmtId="0" fontId="53" fillId="4" borderId="0" xfId="203" applyFont="1" applyFill="1" applyAlignment="1">
      <alignment vertical="top" wrapText="1"/>
    </xf>
    <xf numFmtId="0" fontId="53" fillId="0" borderId="0" xfId="203" applyFont="1" applyAlignment="1">
      <alignment vertical="top" wrapText="1"/>
    </xf>
    <xf numFmtId="0" fontId="40" fillId="0" borderId="0" xfId="203" applyFont="1" applyAlignment="1">
      <alignment vertical="top" wrapText="1"/>
    </xf>
    <xf numFmtId="0" fontId="38" fillId="0" borderId="0" xfId="203" applyFont="1" applyAlignment="1">
      <alignment vertical="top" wrapText="1"/>
    </xf>
    <xf numFmtId="0" fontId="39" fillId="0" borderId="0" xfId="203" applyFont="1" applyAlignment="1">
      <alignment vertical="top" wrapText="1"/>
    </xf>
    <xf numFmtId="167" fontId="55" fillId="0" borderId="0" xfId="203" applyNumberFormat="1" applyFont="1" applyAlignment="1">
      <alignment vertical="top" shrinkToFit="1"/>
    </xf>
    <xf numFmtId="0" fontId="64" fillId="0" borderId="0" xfId="203" applyAlignment="1">
      <alignment horizontal="left" vertical="top" wrapText="1"/>
    </xf>
    <xf numFmtId="0" fontId="64" fillId="0" borderId="0" xfId="203" applyAlignment="1">
      <alignment vertical="top" wrapText="1"/>
    </xf>
    <xf numFmtId="0" fontId="56" fillId="0" borderId="0" xfId="203" applyFont="1" applyAlignment="1">
      <alignment vertical="top" wrapText="1"/>
    </xf>
    <xf numFmtId="0" fontId="53" fillId="5" borderId="0" xfId="203" applyFont="1" applyFill="1" applyAlignment="1">
      <alignment vertical="top" wrapText="1"/>
    </xf>
    <xf numFmtId="0" fontId="64" fillId="0" borderId="0" xfId="203" applyAlignment="1">
      <alignment vertical="center" wrapText="1"/>
    </xf>
    <xf numFmtId="0" fontId="57" fillId="0" borderId="0" xfId="203" applyFont="1" applyAlignment="1">
      <alignment vertical="top" wrapText="1"/>
    </xf>
    <xf numFmtId="0" fontId="64" fillId="0" borderId="0" xfId="203" applyAlignment="1">
      <alignment wrapText="1"/>
    </xf>
    <xf numFmtId="0" fontId="58" fillId="5" borderId="0" xfId="203" applyFont="1" applyFill="1" applyAlignment="1">
      <alignment vertical="top" wrapText="1"/>
    </xf>
    <xf numFmtId="0" fontId="59" fillId="0" borderId="0" xfId="203" applyFont="1" applyAlignment="1">
      <alignment horizontal="left" vertical="top" wrapText="1"/>
    </xf>
    <xf numFmtId="0" fontId="59" fillId="0" borderId="0" xfId="203" applyFont="1" applyAlignment="1">
      <alignment vertical="top" wrapText="1"/>
    </xf>
    <xf numFmtId="0" fontId="64" fillId="0" borderId="0" xfId="203" applyAlignment="1">
      <alignment horizontal="left" wrapText="1"/>
    </xf>
    <xf numFmtId="167" fontId="60" fillId="0" borderId="0" xfId="203" applyNumberFormat="1" applyFont="1" applyAlignment="1">
      <alignment horizontal="left" vertical="top" shrinkToFit="1"/>
    </xf>
    <xf numFmtId="167" fontId="60" fillId="0" borderId="0" xfId="203" applyNumberFormat="1" applyFont="1" applyAlignment="1">
      <alignment vertical="top" shrinkToFit="1"/>
    </xf>
    <xf numFmtId="0" fontId="40" fillId="0" borderId="22" xfId="202" applyFont="1" applyBorder="1" applyAlignment="1">
      <alignment horizontal="left" vertical="center" wrapText="1"/>
    </xf>
    <xf numFmtId="0" fontId="38" fillId="0" borderId="34" xfId="202" applyFont="1" applyBorder="1" applyAlignment="1">
      <alignment horizontal="left" vertical="top" wrapText="1"/>
    </xf>
    <xf numFmtId="0" fontId="38" fillId="0" borderId="4" xfId="202" applyFont="1" applyBorder="1" applyAlignment="1">
      <alignment horizontal="left" vertical="top" wrapText="1"/>
    </xf>
    <xf numFmtId="0" fontId="39" fillId="0" borderId="4" xfId="202" applyFont="1" applyBorder="1" applyAlignment="1">
      <alignment vertical="top" wrapText="1"/>
    </xf>
    <xf numFmtId="0" fontId="38" fillId="0" borderId="34" xfId="202" applyFont="1" applyBorder="1" applyAlignment="1">
      <alignment vertical="top" wrapText="1"/>
    </xf>
    <xf numFmtId="0" fontId="38" fillId="0" borderId="50" xfId="202" applyFont="1" applyBorder="1" applyAlignment="1">
      <alignment horizontal="center" vertical="top" wrapText="1"/>
    </xf>
    <xf numFmtId="0" fontId="39" fillId="0" borderId="21" xfId="0" applyFont="1" applyBorder="1" applyAlignment="1">
      <alignment horizontal="left" vertical="top" wrapText="1"/>
    </xf>
    <xf numFmtId="166" fontId="37" fillId="0" borderId="29" xfId="0" applyNumberFormat="1" applyFont="1" applyBorder="1" applyAlignment="1">
      <alignment horizontal="left" vertical="top" shrinkToFit="1"/>
    </xf>
    <xf numFmtId="0" fontId="38" fillId="0" borderId="40" xfId="0" applyFont="1" applyBorder="1" applyAlignment="1">
      <alignment horizontal="left" vertical="top" wrapText="1"/>
    </xf>
    <xf numFmtId="0" fontId="38" fillId="0" borderId="41" xfId="0" applyFont="1" applyBorder="1" applyAlignment="1">
      <alignment horizontal="left" vertical="top" wrapText="1"/>
    </xf>
    <xf numFmtId="0" fontId="38" fillId="0" borderId="0" xfId="0" applyFont="1" applyAlignment="1">
      <alignment horizontal="left" vertical="top"/>
    </xf>
    <xf numFmtId="0" fontId="38" fillId="0" borderId="11" xfId="0" applyFont="1" applyBorder="1" applyAlignment="1">
      <alignment horizontal="left" vertical="top"/>
    </xf>
    <xf numFmtId="0" fontId="40" fillId="0" borderId="40" xfId="0" applyFont="1" applyBorder="1" applyAlignment="1">
      <alignment horizontal="left" vertical="top" wrapText="1"/>
    </xf>
    <xf numFmtId="0" fontId="40" fillId="0" borderId="41" xfId="0" applyFont="1" applyBorder="1" applyAlignment="1">
      <alignment horizontal="left" vertical="top" wrapText="1"/>
    </xf>
    <xf numFmtId="0" fontId="38" fillId="0" borderId="43" xfId="0" applyFont="1" applyBorder="1" applyAlignment="1">
      <alignment horizontal="left" vertical="top" wrapText="1"/>
    </xf>
    <xf numFmtId="0" fontId="38" fillId="0" borderId="19" xfId="0" applyFont="1" applyBorder="1" applyAlignment="1">
      <alignment horizontal="left" vertical="center" wrapText="1"/>
    </xf>
    <xf numFmtId="0" fontId="40" fillId="0" borderId="40" xfId="0" applyFont="1" applyBorder="1" applyAlignment="1">
      <alignment horizontal="left" vertical="center" wrapText="1"/>
    </xf>
    <xf numFmtId="0" fontId="38" fillId="2" borderId="19" xfId="0" applyFont="1" applyFill="1" applyBorder="1" applyAlignment="1">
      <alignment horizontal="left" vertical="top" wrapText="1"/>
    </xf>
    <xf numFmtId="0" fontId="38" fillId="0" borderId="4" xfId="0" applyFont="1" applyBorder="1" applyAlignment="1">
      <alignment horizontal="left" vertical="center" wrapText="1"/>
    </xf>
    <xf numFmtId="0" fontId="38" fillId="0" borderId="10" xfId="0" applyFont="1" applyBorder="1" applyAlignment="1">
      <alignment horizontal="left" vertical="top"/>
    </xf>
    <xf numFmtId="166" fontId="37" fillId="0" borderId="32" xfId="0" applyNumberFormat="1" applyFont="1" applyBorder="1" applyAlignment="1">
      <alignment horizontal="left" vertical="top" shrinkToFit="1"/>
    </xf>
    <xf numFmtId="0" fontId="38" fillId="0" borderId="24" xfId="0" applyFont="1" applyBorder="1" applyAlignment="1">
      <alignment horizontal="left" vertical="top" wrapText="1"/>
    </xf>
    <xf numFmtId="167" fontId="39" fillId="0" borderId="4" xfId="202" applyNumberFormat="1" applyFont="1" applyBorder="1" applyAlignment="1">
      <alignment horizontal="center" vertical="top" shrinkToFit="1"/>
    </xf>
    <xf numFmtId="0" fontId="38" fillId="0" borderId="4" xfId="202" applyFont="1" applyBorder="1" applyAlignment="1">
      <alignment horizontal="center" vertical="top" wrapText="1"/>
    </xf>
    <xf numFmtId="0" fontId="40" fillId="0" borderId="4" xfId="202" applyFont="1" applyBorder="1" applyAlignment="1">
      <alignment horizontal="center" vertical="top" wrapText="1"/>
    </xf>
    <xf numFmtId="0" fontId="38" fillId="0" borderId="19" xfId="202" applyFont="1" applyBorder="1" applyAlignment="1">
      <alignment horizontal="left" vertical="top" wrapText="1"/>
    </xf>
    <xf numFmtId="167" fontId="39" fillId="0" borderId="43" xfId="202" applyNumberFormat="1" applyFont="1" applyBorder="1" applyAlignment="1">
      <alignment horizontal="center" vertical="top" shrinkToFit="1"/>
    </xf>
    <xf numFmtId="0" fontId="38" fillId="0" borderId="4" xfId="202" applyFont="1" applyBorder="1" applyAlignment="1">
      <alignment vertical="top" wrapText="1"/>
    </xf>
    <xf numFmtId="0" fontId="40" fillId="0" borderId="4" xfId="202" applyFont="1" applyBorder="1" applyAlignment="1">
      <alignment horizontal="left" vertical="center" wrapText="1"/>
    </xf>
    <xf numFmtId="0" fontId="40" fillId="0" borderId="4" xfId="202" applyFont="1" applyBorder="1" applyAlignment="1">
      <alignment horizontal="left" wrapText="1"/>
    </xf>
    <xf numFmtId="0" fontId="25" fillId="0" borderId="6" xfId="0" applyFont="1" applyBorder="1" applyAlignment="1">
      <alignment horizontal="center" wrapText="1"/>
    </xf>
    <xf numFmtId="0" fontId="0" fillId="0" borderId="6" xfId="0" applyBorder="1"/>
    <xf numFmtId="0" fontId="35" fillId="0" borderId="15" xfId="203" applyFont="1" applyBorder="1" applyAlignment="1">
      <alignment horizontal="left" vertical="top" wrapText="1"/>
    </xf>
    <xf numFmtId="0" fontId="35" fillId="0" borderId="22" xfId="203" applyFont="1" applyBorder="1" applyAlignment="1">
      <alignment horizontal="left" vertical="top" wrapText="1"/>
    </xf>
    <xf numFmtId="0" fontId="35" fillId="0" borderId="4" xfId="203" applyFont="1" applyBorder="1" applyAlignment="1">
      <alignment vertical="top" wrapText="1"/>
    </xf>
    <xf numFmtId="167" fontId="34" fillId="0" borderId="34" xfId="203" applyNumberFormat="1" applyFont="1" applyBorder="1" applyAlignment="1">
      <alignment horizontal="left" vertical="top" shrinkToFit="1"/>
    </xf>
    <xf numFmtId="167" fontId="34" fillId="0" borderId="4" xfId="203" applyNumberFormat="1" applyFont="1" applyBorder="1" applyAlignment="1">
      <alignment vertical="top" shrinkToFit="1"/>
    </xf>
    <xf numFmtId="167" fontId="34" fillId="0" borderId="19" xfId="203" applyNumberFormat="1" applyFont="1" applyBorder="1" applyAlignment="1">
      <alignment horizontal="left" vertical="top" shrinkToFit="1"/>
    </xf>
    <xf numFmtId="0" fontId="64" fillId="0" borderId="4" xfId="203" applyBorder="1" applyAlignment="1">
      <alignment horizontal="left" vertical="top" wrapText="1"/>
    </xf>
    <xf numFmtId="0" fontId="64" fillId="0" borderId="19" xfId="203" applyBorder="1" applyAlignment="1">
      <alignment horizontal="left" vertical="top"/>
    </xf>
    <xf numFmtId="0" fontId="64" fillId="0" borderId="4" xfId="203" applyBorder="1" applyAlignment="1">
      <alignment horizontal="left" vertical="top"/>
    </xf>
    <xf numFmtId="0" fontId="33" fillId="0" borderId="4" xfId="0" applyFont="1" applyBorder="1" applyAlignment="1">
      <alignment vertical="top" wrapText="1"/>
    </xf>
    <xf numFmtId="0" fontId="32" fillId="2" borderId="4" xfId="0" applyFont="1" applyFill="1" applyBorder="1" applyAlignment="1">
      <alignment vertical="top" wrapText="1"/>
    </xf>
    <xf numFmtId="0" fontId="4" fillId="0" borderId="4" xfId="0" applyFont="1" applyBorder="1" applyAlignment="1">
      <alignment vertical="top" wrapText="1"/>
    </xf>
    <xf numFmtId="166" fontId="66" fillId="0" borderId="32" xfId="0" applyNumberFormat="1" applyFont="1" applyBorder="1" applyAlignment="1">
      <alignment horizontal="left" vertical="top" shrinkToFit="1"/>
    </xf>
    <xf numFmtId="0" fontId="36" fillId="0" borderId="4" xfId="0" applyFont="1" applyBorder="1" applyAlignment="1">
      <alignment vertical="top" wrapText="1"/>
    </xf>
    <xf numFmtId="0" fontId="0" fillId="0" borderId="4" xfId="0" applyBorder="1" applyAlignment="1">
      <alignment horizontal="left" vertical="top"/>
    </xf>
    <xf numFmtId="0" fontId="67" fillId="0" borderId="4" xfId="0" applyFont="1" applyBorder="1" applyAlignment="1">
      <alignment wrapText="1"/>
    </xf>
    <xf numFmtId="0" fontId="1" fillId="0" borderId="2" xfId="0" applyFont="1" applyBorder="1"/>
    <xf numFmtId="0" fontId="40" fillId="0" borderId="4" xfId="202" applyFont="1" applyBorder="1" applyAlignment="1">
      <alignment horizontal="center" vertical="center" wrapText="1"/>
    </xf>
    <xf numFmtId="2" fontId="38" fillId="2" borderId="4" xfId="0" applyNumberFormat="1" applyFont="1" applyFill="1" applyBorder="1" applyAlignment="1">
      <alignment vertical="center" wrapText="1"/>
    </xf>
    <xf numFmtId="0" fontId="38" fillId="6" borderId="4" xfId="0" applyFont="1" applyFill="1" applyBorder="1" applyAlignment="1">
      <alignment vertical="center" wrapText="1"/>
    </xf>
    <xf numFmtId="0" fontId="38" fillId="6" borderId="4" xfId="0" applyFont="1" applyFill="1" applyBorder="1" applyAlignment="1">
      <alignment vertical="top" wrapText="1"/>
    </xf>
    <xf numFmtId="0" fontId="33" fillId="6" borderId="4" xfId="0" applyFont="1" applyFill="1" applyBorder="1" applyAlignment="1">
      <alignment vertical="top" wrapText="1"/>
    </xf>
    <xf numFmtId="0" fontId="0" fillId="7" borderId="0" xfId="0" applyFill="1"/>
    <xf numFmtId="2" fontId="10" fillId="8" borderId="4" xfId="0" applyNumberFormat="1" applyFont="1" applyFill="1" applyBorder="1"/>
    <xf numFmtId="2" fontId="38" fillId="0" borderId="4" xfId="0" applyNumberFormat="1" applyFont="1" applyBorder="1" applyAlignment="1">
      <alignment vertical="top" wrapText="1"/>
    </xf>
    <xf numFmtId="2" fontId="38" fillId="2" borderId="4" xfId="0" applyNumberFormat="1" applyFont="1" applyFill="1" applyBorder="1" applyAlignment="1">
      <alignment vertical="top" wrapText="1"/>
    </xf>
    <xf numFmtId="0" fontId="40" fillId="6" borderId="8" xfId="0" applyFont="1" applyFill="1" applyBorder="1" applyAlignment="1">
      <alignment vertical="center" wrapText="1"/>
    </xf>
    <xf numFmtId="2" fontId="38" fillId="0" borderId="19" xfId="0" applyNumberFormat="1" applyFont="1" applyBorder="1" applyAlignment="1">
      <alignment vertical="top" wrapText="1"/>
    </xf>
    <xf numFmtId="2" fontId="38" fillId="2" borderId="19" xfId="0" applyNumberFormat="1" applyFont="1" applyFill="1" applyBorder="1" applyAlignment="1">
      <alignment vertical="top" wrapText="1"/>
    </xf>
    <xf numFmtId="0" fontId="38" fillId="6" borderId="5" xfId="0" applyFont="1" applyFill="1" applyBorder="1" applyAlignment="1">
      <alignment vertical="top" wrapText="1"/>
    </xf>
    <xf numFmtId="0" fontId="0" fillId="6" borderId="4" xfId="0" applyFill="1" applyBorder="1"/>
    <xf numFmtId="0" fontId="32" fillId="6" borderId="4" xfId="0" applyFont="1" applyFill="1" applyBorder="1" applyAlignment="1">
      <alignment vertical="top" wrapText="1"/>
    </xf>
    <xf numFmtId="0" fontId="4" fillId="6" borderId="4" xfId="0" applyFont="1" applyFill="1" applyBorder="1" applyAlignment="1">
      <alignment vertical="top" wrapText="1"/>
    </xf>
    <xf numFmtId="0" fontId="48" fillId="6" borderId="4" xfId="0" applyFont="1" applyFill="1" applyBorder="1" applyAlignment="1">
      <alignment vertical="top" wrapText="1"/>
    </xf>
    <xf numFmtId="0" fontId="0" fillId="0" borderId="4" xfId="0" applyBorder="1" applyAlignment="1">
      <alignment horizontal="center" wrapText="1"/>
    </xf>
    <xf numFmtId="0" fontId="67" fillId="7" borderId="4" xfId="0" applyFont="1" applyFill="1" applyBorder="1" applyAlignment="1">
      <alignment wrapText="1"/>
    </xf>
    <xf numFmtId="0" fontId="4" fillId="0" borderId="44" xfId="0" applyFont="1" applyBorder="1" applyAlignment="1">
      <alignment horizontal="left" vertical="top" wrapText="1"/>
    </xf>
    <xf numFmtId="0" fontId="40" fillId="6" borderId="44" xfId="0" applyFont="1" applyFill="1" applyBorder="1" applyAlignment="1">
      <alignment horizontal="left" vertical="top" wrapText="1"/>
    </xf>
    <xf numFmtId="0" fontId="33" fillId="0" borderId="44" xfId="0" applyFont="1" applyBorder="1" applyAlignment="1">
      <alignment horizontal="left" vertical="top" wrapText="1"/>
    </xf>
    <xf numFmtId="0" fontId="40" fillId="6" borderId="42" xfId="0" applyFont="1" applyFill="1" applyBorder="1" applyAlignment="1">
      <alignment horizontal="left" vertical="top" wrapText="1"/>
    </xf>
    <xf numFmtId="0" fontId="33" fillId="0" borderId="42" xfId="0" applyFont="1" applyBorder="1" applyAlignment="1">
      <alignment horizontal="left" vertical="top" wrapText="1"/>
    </xf>
    <xf numFmtId="0" fontId="40" fillId="0" borderId="25" xfId="202" applyFont="1" applyBorder="1" applyAlignment="1">
      <alignment wrapText="1"/>
    </xf>
    <xf numFmtId="0" fontId="40" fillId="0" borderId="25" xfId="202" applyFont="1" applyBorder="1" applyAlignment="1">
      <alignment vertical="center" wrapText="1"/>
    </xf>
    <xf numFmtId="0" fontId="40" fillId="6" borderId="25" xfId="202" applyFont="1" applyFill="1" applyBorder="1" applyAlignment="1">
      <alignment vertical="center" wrapText="1"/>
    </xf>
    <xf numFmtId="0" fontId="40" fillId="6" borderId="4" xfId="202" applyFont="1" applyFill="1" applyBorder="1" applyAlignment="1">
      <alignment vertical="center" wrapText="1"/>
    </xf>
    <xf numFmtId="0" fontId="40" fillId="0" borderId="20" xfId="202" applyFont="1" applyBorder="1" applyAlignment="1">
      <alignment wrapText="1"/>
    </xf>
    <xf numFmtId="0" fontId="40" fillId="6" borderId="20" xfId="202" applyFont="1" applyFill="1" applyBorder="1" applyAlignment="1">
      <alignment wrapText="1"/>
    </xf>
    <xf numFmtId="167" fontId="39" fillId="6" borderId="4" xfId="202" applyNumberFormat="1" applyFont="1" applyFill="1" applyBorder="1" applyAlignment="1">
      <alignment vertical="top" shrinkToFit="1"/>
    </xf>
    <xf numFmtId="0" fontId="40" fillId="6" borderId="4" xfId="202" applyFont="1" applyFill="1" applyBorder="1" applyAlignment="1">
      <alignment horizontal="left" vertical="center" wrapText="1"/>
    </xf>
    <xf numFmtId="0" fontId="38" fillId="6" borderId="4" xfId="202" applyFont="1" applyFill="1" applyBorder="1" applyAlignment="1">
      <alignment vertical="top" wrapText="1"/>
    </xf>
    <xf numFmtId="0" fontId="38" fillId="6" borderId="4" xfId="202" applyFont="1" applyFill="1" applyBorder="1" applyAlignment="1">
      <alignment horizontal="left" vertical="top" wrapText="1"/>
    </xf>
    <xf numFmtId="0" fontId="64" fillId="0" borderId="0" xfId="203" applyAlignment="1">
      <alignment horizontal="left" vertical="top"/>
    </xf>
    <xf numFmtId="0" fontId="38" fillId="0" borderId="44" xfId="203" applyFont="1" applyBorder="1" applyAlignment="1">
      <alignment vertical="top" wrapText="1"/>
    </xf>
    <xf numFmtId="167" fontId="39" fillId="0" borderId="27" xfId="203" applyNumberFormat="1" applyFont="1" applyBorder="1" applyAlignment="1">
      <alignment horizontal="left" vertical="top" shrinkToFit="1"/>
    </xf>
    <xf numFmtId="167" fontId="39" fillId="0" borderId="25" xfId="203" applyNumberFormat="1" applyFont="1" applyBorder="1" applyAlignment="1">
      <alignment horizontal="left" vertical="top" indent="1" shrinkToFit="1"/>
    </xf>
    <xf numFmtId="167" fontId="39" fillId="0" borderId="23" xfId="203" applyNumberFormat="1" applyFont="1" applyBorder="1" applyAlignment="1">
      <alignment horizontal="left" vertical="top" indent="1" shrinkToFit="1"/>
    </xf>
    <xf numFmtId="167" fontId="39" fillId="0" borderId="24" xfId="203" applyNumberFormat="1" applyFont="1" applyBorder="1" applyAlignment="1">
      <alignment horizontal="left" vertical="top" shrinkToFit="1"/>
    </xf>
    <xf numFmtId="167" fontId="39" fillId="0" borderId="23" xfId="203" applyNumberFormat="1" applyFont="1" applyBorder="1" applyAlignment="1">
      <alignment horizontal="left" vertical="top" shrinkToFit="1"/>
    </xf>
    <xf numFmtId="167" fontId="39" fillId="0" borderId="25" xfId="203" applyNumberFormat="1" applyFont="1" applyBorder="1" applyAlignment="1">
      <alignment horizontal="left" vertical="top" shrinkToFit="1"/>
    </xf>
    <xf numFmtId="0" fontId="40" fillId="0" borderId="44" xfId="203" applyFont="1" applyBorder="1" applyAlignment="1">
      <alignment horizontal="left" vertical="top" wrapText="1"/>
    </xf>
    <xf numFmtId="0" fontId="40" fillId="0" borderId="24" xfId="203" applyFont="1" applyBorder="1" applyAlignment="1">
      <alignment horizontal="left" vertical="top" wrapText="1"/>
    </xf>
    <xf numFmtId="0" fontId="40" fillId="0" borderId="25" xfId="203" applyFont="1" applyBorder="1" applyAlignment="1">
      <alignment horizontal="left" vertical="top" wrapText="1"/>
    </xf>
    <xf numFmtId="0" fontId="40" fillId="0" borderId="23" xfId="203" applyFont="1" applyBorder="1" applyAlignment="1">
      <alignment horizontal="left" vertical="top" wrapText="1"/>
    </xf>
    <xf numFmtId="0" fontId="38" fillId="0" borderId="44" xfId="203" applyFont="1" applyBorder="1" applyAlignment="1">
      <alignment horizontal="left" vertical="top" wrapText="1"/>
    </xf>
    <xf numFmtId="0" fontId="40" fillId="0" borderId="44" xfId="203" applyFont="1" applyBorder="1" applyAlignment="1">
      <alignment horizontal="left" wrapText="1"/>
    </xf>
    <xf numFmtId="167" fontId="39" fillId="0" borderId="44" xfId="203" applyNumberFormat="1" applyFont="1" applyBorder="1" applyAlignment="1">
      <alignment horizontal="left" vertical="top" shrinkToFit="1"/>
    </xf>
    <xf numFmtId="167" fontId="39" fillId="0" borderId="42" xfId="203" applyNumberFormat="1" applyFont="1" applyBorder="1" applyAlignment="1">
      <alignment horizontal="left" vertical="top" shrinkToFit="1"/>
    </xf>
    <xf numFmtId="0" fontId="39" fillId="0" borderId="29" xfId="203" applyFont="1" applyBorder="1" applyAlignment="1">
      <alignment vertical="top" wrapText="1"/>
    </xf>
    <xf numFmtId="0" fontId="39" fillId="0" borderId="21" xfId="203" applyFont="1" applyBorder="1" applyAlignment="1">
      <alignment vertical="top" wrapText="1"/>
    </xf>
    <xf numFmtId="0" fontId="40" fillId="0" borderId="41" xfId="203" applyFont="1" applyBorder="1" applyAlignment="1">
      <alignment horizontal="left" wrapText="1"/>
    </xf>
    <xf numFmtId="49" fontId="40" fillId="0" borderId="12" xfId="203" applyNumberFormat="1" applyFont="1" applyBorder="1" applyAlignment="1">
      <alignment vertical="top"/>
    </xf>
    <xf numFmtId="49" fontId="40" fillId="0" borderId="2" xfId="203" applyNumberFormat="1" applyFont="1" applyBorder="1" applyAlignment="1">
      <alignment vertical="top"/>
    </xf>
    <xf numFmtId="49" fontId="40" fillId="0" borderId="13" xfId="203" applyNumberFormat="1" applyFont="1" applyBorder="1" applyAlignment="1">
      <alignment vertical="top"/>
    </xf>
    <xf numFmtId="0" fontId="13" fillId="0" borderId="10" xfId="0" applyFont="1" applyBorder="1" applyAlignment="1">
      <alignment horizontal="center"/>
    </xf>
    <xf numFmtId="0" fontId="13" fillId="0" borderId="11" xfId="0" applyFont="1" applyBorder="1" applyAlignment="1">
      <alignment horizontal="center"/>
    </xf>
    <xf numFmtId="0" fontId="1" fillId="0" borderId="10" xfId="0" applyFont="1" applyBorder="1" applyAlignment="1">
      <alignment horizontal="center"/>
    </xf>
    <xf numFmtId="0" fontId="1" fillId="0" borderId="11" xfId="0" applyFont="1" applyBorder="1" applyAlignment="1">
      <alignment horizontal="center"/>
    </xf>
    <xf numFmtId="0" fontId="0" fillId="0" borderId="0" xfId="0" applyAlignment="1">
      <alignment horizontal="center"/>
    </xf>
    <xf numFmtId="0" fontId="0" fillId="0" borderId="1" xfId="0" applyBorder="1" applyAlignment="1">
      <alignment horizontal="center"/>
    </xf>
    <xf numFmtId="0" fontId="1" fillId="0" borderId="0" xfId="0" applyFont="1" applyAlignment="1">
      <alignment horizontal="center"/>
    </xf>
    <xf numFmtId="0" fontId="1" fillId="0" borderId="2" xfId="0" applyFont="1" applyBorder="1" applyAlignment="1">
      <alignment horizontal="center"/>
    </xf>
    <xf numFmtId="0" fontId="6" fillId="0" borderId="0" xfId="0" applyFont="1" applyAlignment="1">
      <alignment horizontal="center" vertical="center"/>
    </xf>
    <xf numFmtId="0" fontId="1" fillId="0" borderId="0" xfId="0" applyFont="1" applyAlignment="1" applyProtection="1">
      <alignment horizontal="center"/>
      <protection locked="0"/>
    </xf>
    <xf numFmtId="0" fontId="0" fillId="0" borderId="0" xfId="0" applyAlignment="1" applyProtection="1">
      <alignment horizontal="center"/>
      <protection locked="0"/>
    </xf>
    <xf numFmtId="0" fontId="6" fillId="0" borderId="0" xfId="0" applyFont="1" applyAlignment="1">
      <alignment horizontal="center"/>
    </xf>
    <xf numFmtId="0" fontId="0" fillId="0" borderId="0" xfId="0" applyAlignment="1">
      <alignment horizontal="left"/>
    </xf>
    <xf numFmtId="0" fontId="1" fillId="0" borderId="4" xfId="0" applyFont="1" applyBorder="1" applyAlignment="1">
      <alignment horizontal="center" vertical="center" wrapText="1"/>
    </xf>
    <xf numFmtId="0" fontId="1" fillId="0" borderId="4" xfId="0" applyFont="1" applyBorder="1" applyAlignment="1">
      <alignment horizontal="center" wrapText="1"/>
    </xf>
    <xf numFmtId="0" fontId="7" fillId="0" borderId="0" xfId="0" applyFont="1" applyAlignment="1">
      <alignment horizontal="center"/>
    </xf>
    <xf numFmtId="0" fontId="8" fillId="0" borderId="0" xfId="0" applyFont="1" applyAlignment="1">
      <alignment horizontal="center"/>
    </xf>
    <xf numFmtId="0" fontId="9" fillId="0" borderId="2" xfId="0" applyFont="1" applyBorder="1" applyAlignment="1">
      <alignment horizontal="center"/>
    </xf>
    <xf numFmtId="0" fontId="1" fillId="0" borderId="4" xfId="0" applyFont="1" applyBorder="1" applyAlignment="1">
      <alignment horizontal="center" vertical="center"/>
    </xf>
    <xf numFmtId="0" fontId="1" fillId="0" borderId="4" xfId="0" applyFont="1" applyBorder="1" applyAlignment="1">
      <alignment horizontal="center"/>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4" fillId="0" borderId="0" xfId="0" applyFont="1" applyAlignment="1">
      <alignment horizontal="center"/>
    </xf>
    <xf numFmtId="0" fontId="2" fillId="0" borderId="0" xfId="0" applyFont="1" applyAlignment="1">
      <alignment horizontal="center"/>
    </xf>
    <xf numFmtId="0" fontId="0" fillId="0" borderId="4" xfId="0" applyBorder="1" applyAlignment="1">
      <alignment horizontal="center"/>
    </xf>
    <xf numFmtId="0" fontId="61" fillId="0" borderId="0" xfId="0" applyFont="1" applyAlignment="1">
      <alignment horizontal="center" vertical="center"/>
    </xf>
    <xf numFmtId="0" fontId="68" fillId="0" borderId="0" xfId="0" applyFont="1" applyAlignment="1">
      <alignment horizontal="center"/>
    </xf>
    <xf numFmtId="0" fontId="13" fillId="0" borderId="0" xfId="0" applyFont="1" applyAlignment="1">
      <alignment horizontal="center"/>
    </xf>
    <xf numFmtId="167" fontId="41" fillId="0" borderId="8" xfId="0" applyNumberFormat="1" applyFont="1" applyBorder="1" applyAlignment="1">
      <alignment horizontal="center" vertical="top" shrinkToFit="1"/>
    </xf>
    <xf numFmtId="167" fontId="41" fillId="0" borderId="9" xfId="0" applyNumberFormat="1" applyFont="1" applyBorder="1" applyAlignment="1">
      <alignment horizontal="center" vertical="top" shrinkToFit="1"/>
    </xf>
    <xf numFmtId="0" fontId="64" fillId="0" borderId="19" xfId="203" applyBorder="1" applyAlignment="1">
      <alignment horizontal="center" vertical="top"/>
    </xf>
    <xf numFmtId="0" fontId="64" fillId="0" borderId="20" xfId="203" applyBorder="1" applyAlignment="1">
      <alignment horizontal="center" vertical="top"/>
    </xf>
    <xf numFmtId="0" fontId="64" fillId="0" borderId="1" xfId="203" applyBorder="1" applyAlignment="1">
      <alignment horizontal="center" vertical="top"/>
    </xf>
    <xf numFmtId="167" fontId="41" fillId="0" borderId="29" xfId="0" applyNumberFormat="1" applyFont="1" applyBorder="1" applyAlignment="1">
      <alignment horizontal="center" vertical="top" shrinkToFit="1"/>
    </xf>
    <xf numFmtId="167" fontId="41" fillId="0" borderId="27" xfId="0" applyNumberFormat="1" applyFont="1" applyBorder="1" applyAlignment="1">
      <alignment horizontal="center" vertical="top" shrinkToFit="1"/>
    </xf>
    <xf numFmtId="167" fontId="41" fillId="0" borderId="26" xfId="0" applyNumberFormat="1" applyFont="1" applyBorder="1" applyAlignment="1">
      <alignment horizontal="center" vertical="top" shrinkToFit="1"/>
    </xf>
    <xf numFmtId="167" fontId="41" fillId="0" borderId="38" xfId="0" applyNumberFormat="1" applyFont="1" applyBorder="1" applyAlignment="1">
      <alignment horizontal="center" vertical="top" shrinkToFit="1"/>
    </xf>
    <xf numFmtId="167" fontId="34" fillId="0" borderId="4" xfId="203" applyNumberFormat="1" applyFont="1" applyBorder="1" applyAlignment="1">
      <alignment horizontal="center" vertical="top" shrinkToFit="1"/>
    </xf>
    <xf numFmtId="166" fontId="37" fillId="0" borderId="29" xfId="0" applyNumberFormat="1" applyFont="1" applyBorder="1" applyAlignment="1">
      <alignment horizontal="left" vertical="top" shrinkToFit="1"/>
    </xf>
    <xf numFmtId="166" fontId="37" fillId="0" borderId="21" xfId="0" applyNumberFormat="1" applyFont="1" applyBorder="1" applyAlignment="1">
      <alignment horizontal="left" vertical="top" shrinkToFit="1"/>
    </xf>
    <xf numFmtId="0" fontId="38" fillId="0" borderId="19" xfId="0" applyFont="1" applyBorder="1" applyAlignment="1">
      <alignment horizontal="left" vertical="top" wrapText="1"/>
    </xf>
    <xf numFmtId="0" fontId="38" fillId="0" borderId="1" xfId="0" applyFont="1" applyBorder="1" applyAlignment="1">
      <alignment horizontal="left" vertical="top" wrapText="1"/>
    </xf>
    <xf numFmtId="0" fontId="38" fillId="0" borderId="38" xfId="0" applyFont="1" applyBorder="1" applyAlignment="1">
      <alignment horizontal="left" vertical="top" wrapText="1"/>
    </xf>
    <xf numFmtId="0" fontId="38" fillId="0" borderId="20" xfId="0" applyFont="1" applyBorder="1" applyAlignment="1">
      <alignment horizontal="left" vertical="top" wrapText="1"/>
    </xf>
    <xf numFmtId="0" fontId="38" fillId="0" borderId="10" xfId="0" applyFont="1" applyBorder="1" applyAlignment="1">
      <alignment horizontal="left" vertical="top" wrapText="1"/>
    </xf>
    <xf numFmtId="0" fontId="38" fillId="0" borderId="39" xfId="0" applyFont="1" applyBorder="1" applyAlignment="1">
      <alignment horizontal="left" vertical="top" wrapText="1"/>
    </xf>
    <xf numFmtId="0" fontId="38" fillId="0" borderId="30" xfId="0" applyFont="1" applyBorder="1" applyAlignment="1">
      <alignment horizontal="left" vertical="top" wrapText="1"/>
    </xf>
    <xf numFmtId="0" fontId="38" fillId="0" borderId="31" xfId="0" applyFont="1" applyBorder="1" applyAlignment="1">
      <alignment horizontal="left" vertical="top" wrapText="1"/>
    </xf>
    <xf numFmtId="0" fontId="38" fillId="0" borderId="21" xfId="0" applyFont="1" applyBorder="1" applyAlignment="1">
      <alignment horizontal="left" vertical="top" wrapText="1"/>
    </xf>
    <xf numFmtId="0" fontId="38" fillId="0" borderId="32" xfId="0" applyFont="1" applyBorder="1" applyAlignment="1">
      <alignment horizontal="left" vertical="top" wrapText="1"/>
    </xf>
    <xf numFmtId="0" fontId="38" fillId="0" borderId="40" xfId="0" applyFont="1" applyBorder="1" applyAlignment="1">
      <alignment horizontal="left" vertical="top" wrapText="1"/>
    </xf>
    <xf numFmtId="0" fontId="38" fillId="0" borderId="41" xfId="0" applyFont="1" applyBorder="1" applyAlignment="1">
      <alignment horizontal="left" vertical="top" wrapText="1"/>
    </xf>
    <xf numFmtId="0" fontId="40" fillId="0" borderId="21" xfId="0" applyFont="1" applyBorder="1" applyAlignment="1">
      <alignment horizontal="left" vertical="top" wrapText="1"/>
    </xf>
    <xf numFmtId="0" fontId="40" fillId="0" borderId="0" xfId="0" applyFont="1" applyAlignment="1">
      <alignment horizontal="left" vertical="top" wrapText="1"/>
    </xf>
    <xf numFmtId="0" fontId="40" fillId="0" borderId="32" xfId="0" applyFont="1" applyBorder="1" applyAlignment="1">
      <alignment horizontal="left" vertical="top" wrapText="1"/>
    </xf>
    <xf numFmtId="0" fontId="40" fillId="0" borderId="33" xfId="0" applyFont="1" applyBorder="1" applyAlignment="1">
      <alignment horizontal="left" vertical="top" wrapText="1"/>
    </xf>
    <xf numFmtId="0" fontId="38" fillId="0" borderId="19" xfId="0" applyFont="1" applyBorder="1" applyAlignment="1">
      <alignment horizontal="center" vertical="top"/>
    </xf>
    <xf numFmtId="0" fontId="38" fillId="0" borderId="1" xfId="0" applyFont="1" applyBorder="1" applyAlignment="1">
      <alignment horizontal="center" vertical="top"/>
    </xf>
    <xf numFmtId="0" fontId="38" fillId="0" borderId="20" xfId="0" applyFont="1" applyBorder="1" applyAlignment="1">
      <alignment horizontal="center" vertical="top"/>
    </xf>
    <xf numFmtId="0" fontId="38" fillId="0" borderId="8" xfId="0" applyFont="1" applyBorder="1" applyAlignment="1">
      <alignment horizontal="center" vertical="top" wrapText="1"/>
    </xf>
    <xf numFmtId="0" fontId="38" fillId="0" borderId="38" xfId="0" applyFont="1" applyBorder="1" applyAlignment="1">
      <alignment horizontal="center" vertical="top" wrapText="1"/>
    </xf>
    <xf numFmtId="0" fontId="38" fillId="0" borderId="9" xfId="0" applyFont="1" applyBorder="1" applyAlignment="1">
      <alignment horizontal="center" vertical="top" wrapText="1"/>
    </xf>
    <xf numFmtId="0" fontId="38" fillId="0" borderId="12" xfId="0" applyFont="1" applyBorder="1" applyAlignment="1">
      <alignment horizontal="center" vertical="top" wrapText="1"/>
    </xf>
    <xf numFmtId="0" fontId="38" fillId="0" borderId="2" xfId="0" applyFont="1" applyBorder="1" applyAlignment="1">
      <alignment horizontal="center" vertical="top" wrapText="1"/>
    </xf>
    <xf numFmtId="0" fontId="38" fillId="0" borderId="13" xfId="0" applyFont="1" applyBorder="1" applyAlignment="1">
      <alignment horizontal="center" vertical="top" wrapText="1"/>
    </xf>
    <xf numFmtId="0" fontId="35" fillId="0" borderId="8" xfId="0" applyFont="1" applyBorder="1" applyAlignment="1">
      <alignment horizontal="center" vertical="top" wrapText="1"/>
    </xf>
    <xf numFmtId="0" fontId="35" fillId="0" borderId="9" xfId="0" applyFont="1" applyBorder="1" applyAlignment="1">
      <alignment horizontal="center" vertical="top" wrapText="1"/>
    </xf>
    <xf numFmtId="0" fontId="35" fillId="0" borderId="12" xfId="0" applyFont="1" applyBorder="1" applyAlignment="1">
      <alignment horizontal="center" vertical="top" wrapText="1"/>
    </xf>
    <xf numFmtId="0" fontId="35" fillId="0" borderId="13" xfId="0" applyFont="1" applyBorder="1" applyAlignment="1">
      <alignment horizontal="center" vertical="top" wrapText="1"/>
    </xf>
    <xf numFmtId="167" fontId="41" fillId="0" borderId="28" xfId="0" applyNumberFormat="1" applyFont="1" applyBorder="1" applyAlignment="1">
      <alignment horizontal="center" vertical="top" shrinkToFit="1"/>
    </xf>
    <xf numFmtId="166" fontId="34" fillId="0" borderId="14" xfId="203" applyNumberFormat="1" applyFont="1" applyBorder="1" applyAlignment="1">
      <alignment horizontal="left" vertical="top" shrinkToFit="1"/>
    </xf>
    <xf numFmtId="166" fontId="34" fillId="0" borderId="21" xfId="203" applyNumberFormat="1" applyFont="1" applyBorder="1" applyAlignment="1">
      <alignment horizontal="left" vertical="top" shrinkToFit="1"/>
    </xf>
    <xf numFmtId="166" fontId="34" fillId="0" borderId="37" xfId="203" applyNumberFormat="1" applyFont="1" applyBorder="1" applyAlignment="1">
      <alignment horizontal="left" vertical="top" shrinkToFit="1"/>
    </xf>
    <xf numFmtId="0" fontId="34" fillId="0" borderId="17" xfId="203" applyFont="1" applyBorder="1" applyAlignment="1">
      <alignment horizontal="left" vertical="top" wrapText="1"/>
    </xf>
    <xf numFmtId="0" fontId="35" fillId="0" borderId="18" xfId="203" applyFont="1" applyBorder="1" applyAlignment="1">
      <alignment horizontal="left" vertical="top" wrapText="1"/>
    </xf>
    <xf numFmtId="0" fontId="34" fillId="0" borderId="19" xfId="203" applyFont="1" applyBorder="1" applyAlignment="1">
      <alignment horizontal="center" vertical="center" wrapText="1"/>
    </xf>
    <xf numFmtId="0" fontId="34" fillId="0" borderId="1" xfId="203" applyFont="1" applyBorder="1" applyAlignment="1">
      <alignment horizontal="center" vertical="center" wrapText="1"/>
    </xf>
    <xf numFmtId="0" fontId="34" fillId="0" borderId="20" xfId="203" applyFont="1" applyBorder="1" applyAlignment="1">
      <alignment horizontal="center" vertical="center" wrapText="1"/>
    </xf>
    <xf numFmtId="0" fontId="35" fillId="0" borderId="24" xfId="203" applyFont="1" applyBorder="1" applyAlignment="1">
      <alignment horizontal="left" vertical="top" wrapText="1"/>
    </xf>
    <xf numFmtId="0" fontId="35" fillId="0" borderId="25" xfId="203" applyFont="1" applyBorder="1" applyAlignment="1">
      <alignment horizontal="left" vertical="top" wrapText="1"/>
    </xf>
    <xf numFmtId="0" fontId="35" fillId="0" borderId="26" xfId="203" applyFont="1" applyBorder="1" applyAlignment="1">
      <alignment horizontal="left" vertical="top" wrapText="1"/>
    </xf>
    <xf numFmtId="0" fontId="35" fillId="0" borderId="27" xfId="203" applyFont="1" applyBorder="1" applyAlignment="1">
      <alignment horizontal="left" vertical="top" wrapText="1"/>
    </xf>
    <xf numFmtId="0" fontId="36" fillId="0" borderId="21" xfId="203" applyFont="1" applyBorder="1" applyAlignment="1">
      <alignment horizontal="left" wrapText="1"/>
    </xf>
    <xf numFmtId="0" fontId="36" fillId="0" borderId="0" xfId="203" applyFont="1" applyAlignment="1">
      <alignment horizontal="left" wrapText="1"/>
    </xf>
    <xf numFmtId="0" fontId="36" fillId="0" borderId="11" xfId="203" applyFont="1" applyBorder="1" applyAlignment="1">
      <alignment horizontal="left" wrapText="1"/>
    </xf>
    <xf numFmtId="0" fontId="36" fillId="0" borderId="28" xfId="203" applyFont="1" applyBorder="1" applyAlignment="1">
      <alignment horizontal="left" vertical="top" wrapText="1"/>
    </xf>
    <xf numFmtId="0" fontId="36" fillId="0" borderId="30" xfId="203" applyFont="1" applyBorder="1" applyAlignment="1">
      <alignment horizontal="left" vertical="top" wrapText="1"/>
    </xf>
    <xf numFmtId="0" fontId="34" fillId="0" borderId="29" xfId="203" applyFont="1" applyBorder="1" applyAlignment="1">
      <alignment horizontal="left" vertical="top" wrapText="1"/>
    </xf>
    <xf numFmtId="0" fontId="36" fillId="0" borderId="26" xfId="203" applyFont="1" applyBorder="1" applyAlignment="1">
      <alignment horizontal="left" vertical="top" wrapText="1"/>
    </xf>
    <xf numFmtId="0" fontId="36" fillId="0" borderId="32" xfId="203" applyFont="1" applyBorder="1" applyAlignment="1">
      <alignment horizontal="left" vertical="top" wrapText="1"/>
    </xf>
    <xf numFmtId="0" fontId="36" fillId="0" borderId="33" xfId="203" applyFont="1" applyBorder="1" applyAlignment="1">
      <alignment horizontal="left" vertical="top" wrapText="1"/>
    </xf>
    <xf numFmtId="0" fontId="36" fillId="0" borderId="4" xfId="203" applyFont="1" applyBorder="1" applyAlignment="1">
      <alignment horizontal="center" vertical="top" wrapText="1"/>
    </xf>
    <xf numFmtId="0" fontId="35" fillId="0" borderId="4" xfId="203" applyFont="1" applyBorder="1" applyAlignment="1">
      <alignment horizontal="center" vertical="top" wrapText="1"/>
    </xf>
    <xf numFmtId="167" fontId="34" fillId="0" borderId="35" xfId="203" applyNumberFormat="1" applyFont="1" applyBorder="1" applyAlignment="1">
      <alignment horizontal="left" vertical="top" shrinkToFit="1"/>
    </xf>
    <xf numFmtId="167" fontId="34" fillId="0" borderId="36" xfId="203" applyNumberFormat="1" applyFont="1" applyBorder="1" applyAlignment="1">
      <alignment horizontal="left" vertical="top" shrinkToFit="1"/>
    </xf>
    <xf numFmtId="167" fontId="34" fillId="0" borderId="43" xfId="203" applyNumberFormat="1" applyFont="1" applyBorder="1" applyAlignment="1">
      <alignment horizontal="left" vertical="top" shrinkToFit="1"/>
    </xf>
    <xf numFmtId="167" fontId="34" fillId="0" borderId="1" xfId="203" applyNumberFormat="1" applyFont="1" applyBorder="1" applyAlignment="1">
      <alignment horizontal="left" vertical="top" shrinkToFit="1"/>
    </xf>
    <xf numFmtId="0" fontId="39" fillId="0" borderId="19" xfId="0" applyFont="1" applyBorder="1" applyAlignment="1">
      <alignment horizontal="left" vertical="top" wrapText="1"/>
    </xf>
    <xf numFmtId="0" fontId="39" fillId="0" borderId="1" xfId="0" applyFont="1" applyBorder="1" applyAlignment="1">
      <alignment horizontal="left" vertical="top" wrapText="1"/>
    </xf>
    <xf numFmtId="0" fontId="39" fillId="0" borderId="20" xfId="0" applyFont="1" applyBorder="1" applyAlignment="1">
      <alignment horizontal="left" vertical="top" wrapText="1"/>
    </xf>
    <xf numFmtId="0" fontId="39" fillId="0" borderId="0" xfId="0" applyFont="1" applyAlignment="1">
      <alignment horizontal="left" vertical="top" wrapText="1"/>
    </xf>
    <xf numFmtId="0" fontId="38" fillId="0" borderId="0" xfId="0" applyFont="1" applyAlignment="1">
      <alignment horizontal="left" vertical="top" wrapText="1"/>
    </xf>
    <xf numFmtId="0" fontId="38" fillId="0" borderId="11" xfId="0" applyFont="1" applyBorder="1" applyAlignment="1">
      <alignment horizontal="left" vertical="top" wrapText="1"/>
    </xf>
    <xf numFmtId="0" fontId="38" fillId="0" borderId="0" xfId="0" applyFont="1" applyAlignment="1">
      <alignment horizontal="left" vertical="top"/>
    </xf>
    <xf numFmtId="0" fontId="38" fillId="0" borderId="11" xfId="0" applyFont="1" applyBorder="1" applyAlignment="1">
      <alignment horizontal="left" vertical="top"/>
    </xf>
    <xf numFmtId="0" fontId="38" fillId="0" borderId="33" xfId="0" applyFont="1" applyBorder="1" applyAlignment="1">
      <alignment horizontal="left" vertical="top"/>
    </xf>
    <xf numFmtId="0" fontId="38" fillId="0" borderId="45" xfId="0" applyFont="1" applyBorder="1" applyAlignment="1">
      <alignment horizontal="left" vertical="top"/>
    </xf>
    <xf numFmtId="0" fontId="48" fillId="0" borderId="37" xfId="0" applyFont="1" applyBorder="1" applyAlignment="1">
      <alignment horizontal="left" vertical="top" wrapText="1"/>
    </xf>
    <xf numFmtId="0" fontId="48" fillId="0" borderId="2" xfId="0" applyFont="1" applyBorder="1" applyAlignment="1">
      <alignment horizontal="left" vertical="top" wrapText="1"/>
    </xf>
    <xf numFmtId="166" fontId="37" fillId="0" borderId="42" xfId="0" applyNumberFormat="1" applyFont="1" applyBorder="1" applyAlignment="1">
      <alignment horizontal="left" vertical="top" shrinkToFit="1"/>
    </xf>
    <xf numFmtId="166" fontId="37" fillId="0" borderId="40" xfId="0" applyNumberFormat="1" applyFont="1" applyBorder="1" applyAlignment="1">
      <alignment horizontal="left" vertical="top" shrinkToFit="1"/>
    </xf>
    <xf numFmtId="166" fontId="37" fillId="0" borderId="51" xfId="0" applyNumberFormat="1" applyFont="1" applyBorder="1" applyAlignment="1">
      <alignment horizontal="left" vertical="top" shrinkToFit="1"/>
    </xf>
    <xf numFmtId="0" fontId="38" fillId="0" borderId="8" xfId="0" applyFont="1" applyBorder="1" applyAlignment="1">
      <alignment horizontal="left" vertical="top" wrapText="1"/>
    </xf>
    <xf numFmtId="0" fontId="38" fillId="0" borderId="9" xfId="0" applyFont="1" applyBorder="1" applyAlignment="1">
      <alignment horizontal="left" vertical="top" wrapText="1"/>
    </xf>
    <xf numFmtId="0" fontId="40" fillId="0" borderId="42" xfId="0" applyFont="1" applyBorder="1" applyAlignment="1">
      <alignment horizontal="left" vertical="top" wrapText="1"/>
    </xf>
    <xf numFmtId="0" fontId="40" fillId="0" borderId="40" xfId="0" applyFont="1" applyBorder="1" applyAlignment="1">
      <alignment horizontal="left" vertical="top" wrapText="1"/>
    </xf>
    <xf numFmtId="0" fontId="40" fillId="0" borderId="41" xfId="0" applyFont="1" applyBorder="1" applyAlignment="1">
      <alignment horizontal="left" vertical="top" wrapText="1"/>
    </xf>
    <xf numFmtId="0" fontId="40" fillId="0" borderId="5" xfId="0" applyFont="1" applyBorder="1" applyAlignment="1">
      <alignment horizontal="left" vertical="top" wrapText="1"/>
    </xf>
    <xf numFmtId="0" fontId="40" fillId="0" borderId="6" xfId="0" applyFont="1" applyBorder="1" applyAlignment="1">
      <alignment horizontal="left" vertical="top" wrapText="1"/>
    </xf>
    <xf numFmtId="0" fontId="40" fillId="0" borderId="7" xfId="0" applyFont="1" applyBorder="1" applyAlignment="1">
      <alignment horizontal="left" vertical="top" wrapText="1"/>
    </xf>
    <xf numFmtId="0" fontId="48" fillId="0" borderId="19" xfId="0" applyFont="1" applyBorder="1" applyAlignment="1">
      <alignment horizontal="left" vertical="top" wrapText="1"/>
    </xf>
    <xf numFmtId="0" fontId="48" fillId="0" borderId="1" xfId="0" applyFont="1" applyBorder="1" applyAlignment="1">
      <alignment horizontal="left" vertical="top" wrapText="1"/>
    </xf>
    <xf numFmtId="0" fontId="38" fillId="0" borderId="43" xfId="0" applyFont="1" applyBorder="1" applyAlignment="1">
      <alignment horizontal="left" vertical="top" wrapText="1"/>
    </xf>
    <xf numFmtId="0" fontId="38" fillId="0" borderId="10" xfId="0" applyFont="1" applyBorder="1" applyAlignment="1">
      <alignment horizontal="left" vertical="top"/>
    </xf>
    <xf numFmtId="0" fontId="38" fillId="0" borderId="4" xfId="0" applyFont="1" applyBorder="1" applyAlignment="1">
      <alignment horizontal="left" vertical="center" wrapText="1"/>
    </xf>
    <xf numFmtId="0" fontId="38" fillId="0" borderId="37" xfId="0" applyFont="1" applyBorder="1" applyAlignment="1">
      <alignment horizontal="left" vertical="top" wrapText="1"/>
    </xf>
    <xf numFmtId="0" fontId="38" fillId="0" borderId="2" xfId="0" applyFont="1" applyBorder="1" applyAlignment="1">
      <alignment horizontal="left" vertical="top" wrapText="1"/>
    </xf>
    <xf numFmtId="0" fontId="38" fillId="0" borderId="19" xfId="0" applyFont="1" applyBorder="1" applyAlignment="1">
      <alignment horizontal="left" vertical="center" wrapText="1"/>
    </xf>
    <xf numFmtId="0" fontId="38" fillId="0" borderId="1" xfId="0" applyFont="1" applyBorder="1" applyAlignment="1">
      <alignment horizontal="left" vertical="center" wrapText="1"/>
    </xf>
    <xf numFmtId="0" fontId="38" fillId="0" borderId="12" xfId="0" applyFont="1" applyBorder="1" applyAlignment="1">
      <alignment horizontal="left" vertical="top" wrapText="1"/>
    </xf>
    <xf numFmtId="0" fontId="39" fillId="0" borderId="8" xfId="0" applyFont="1" applyBorder="1" applyAlignment="1">
      <alignment horizontal="left" vertical="top" wrapText="1"/>
    </xf>
    <xf numFmtId="0" fontId="39" fillId="0" borderId="38" xfId="0" applyFont="1" applyBorder="1" applyAlignment="1">
      <alignment horizontal="left" vertical="top" wrapText="1"/>
    </xf>
    <xf numFmtId="0" fontId="44" fillId="0" borderId="19" xfId="0" applyFont="1" applyBorder="1" applyAlignment="1">
      <alignment horizontal="left" vertical="top" wrapText="1"/>
    </xf>
    <xf numFmtId="0" fontId="44" fillId="0" borderId="1" xfId="0" applyFont="1" applyBorder="1" applyAlignment="1">
      <alignment horizontal="left" vertical="top" wrapText="1"/>
    </xf>
    <xf numFmtId="0" fontId="38" fillId="2" borderId="19" xfId="0" applyFont="1" applyFill="1" applyBorder="1" applyAlignment="1">
      <alignment horizontal="left" vertical="top" wrapText="1"/>
    </xf>
    <xf numFmtId="0" fontId="38" fillId="2" borderId="1" xfId="0" applyFont="1" applyFill="1" applyBorder="1" applyAlignment="1">
      <alignment horizontal="left" vertical="top" wrapText="1"/>
    </xf>
    <xf numFmtId="0" fontId="40" fillId="0" borderId="40" xfId="0" applyFont="1" applyBorder="1" applyAlignment="1">
      <alignment horizontal="left" vertical="center" wrapText="1"/>
    </xf>
    <xf numFmtId="0" fontId="43" fillId="0" borderId="29" xfId="0" applyFont="1" applyBorder="1" applyAlignment="1">
      <alignment horizontal="left" vertical="top" wrapText="1"/>
    </xf>
    <xf numFmtId="0" fontId="43" fillId="0" borderId="21" xfId="0" applyFont="1" applyBorder="1" applyAlignment="1">
      <alignment horizontal="left" vertical="top" wrapText="1"/>
    </xf>
    <xf numFmtId="0" fontId="39" fillId="2" borderId="19" xfId="0" applyFont="1" applyFill="1" applyBorder="1" applyAlignment="1">
      <alignment horizontal="left" vertical="top" wrapText="1"/>
    </xf>
    <xf numFmtId="0" fontId="39" fillId="2" borderId="1" xfId="0" applyFont="1" applyFill="1" applyBorder="1" applyAlignment="1">
      <alignment horizontal="left" vertical="top" wrapText="1"/>
    </xf>
    <xf numFmtId="0" fontId="38" fillId="0" borderId="4" xfId="0" applyFont="1" applyBorder="1" applyAlignment="1">
      <alignment horizontal="left" vertical="top" wrapText="1"/>
    </xf>
    <xf numFmtId="0" fontId="39" fillId="0" borderId="4" xfId="0" applyFont="1" applyBorder="1" applyAlignment="1">
      <alignment horizontal="left" vertical="top" wrapText="1"/>
    </xf>
    <xf numFmtId="0" fontId="39" fillId="0" borderId="10" xfId="0" applyFont="1" applyBorder="1" applyAlignment="1">
      <alignment horizontal="left" vertical="top" wrapText="1"/>
    </xf>
    <xf numFmtId="0" fontId="39" fillId="0" borderId="21" xfId="0" applyFont="1" applyBorder="1" applyAlignment="1">
      <alignment horizontal="left" vertical="top"/>
    </xf>
    <xf numFmtId="0" fontId="39" fillId="0" borderId="14" xfId="0" applyFont="1" applyBorder="1" applyAlignment="1">
      <alignment horizontal="left" vertical="top" wrapText="1"/>
    </xf>
    <xf numFmtId="0" fontId="34" fillId="0" borderId="14" xfId="0" applyFont="1" applyBorder="1" applyAlignment="1">
      <alignment horizontal="left" vertical="top" wrapText="1"/>
    </xf>
    <xf numFmtId="0" fontId="34" fillId="0" borderId="38" xfId="0" applyFont="1" applyBorder="1" applyAlignment="1">
      <alignment horizontal="left" vertical="top" wrapText="1"/>
    </xf>
    <xf numFmtId="166" fontId="37" fillId="0" borderId="29" xfId="0" applyNumberFormat="1" applyFont="1" applyBorder="1" applyAlignment="1">
      <alignment horizontal="left" vertical="center" shrinkToFit="1"/>
    </xf>
    <xf numFmtId="166" fontId="37" fillId="0" borderId="41" xfId="0" applyNumberFormat="1" applyFont="1" applyBorder="1" applyAlignment="1">
      <alignment horizontal="left" vertical="center" shrinkToFit="1"/>
    </xf>
    <xf numFmtId="0" fontId="38" fillId="0" borderId="7" xfId="0" applyFont="1" applyBorder="1" applyAlignment="1">
      <alignment horizontal="left" vertical="top" wrapText="1"/>
    </xf>
    <xf numFmtId="0" fontId="24" fillId="0" borderId="4" xfId="0" applyFont="1" applyBorder="1" applyAlignment="1">
      <alignment horizontal="left" vertical="top" wrapText="1"/>
    </xf>
    <xf numFmtId="166" fontId="37" fillId="0" borderId="29" xfId="0" applyNumberFormat="1" applyFont="1" applyBorder="1" applyAlignment="1">
      <alignment horizontal="center" vertical="center" shrinkToFit="1"/>
    </xf>
    <xf numFmtId="166" fontId="37" fillId="0" borderId="21" xfId="0" applyNumberFormat="1" applyFont="1" applyBorder="1" applyAlignment="1">
      <alignment horizontal="center" vertical="center" shrinkToFit="1"/>
    </xf>
    <xf numFmtId="166" fontId="37" fillId="0" borderId="32" xfId="0" applyNumberFormat="1" applyFont="1" applyBorder="1" applyAlignment="1">
      <alignment horizontal="center" vertical="center" shrinkToFit="1"/>
    </xf>
    <xf numFmtId="166" fontId="37" fillId="2" borderId="4" xfId="0" applyNumberFormat="1" applyFont="1" applyFill="1" applyBorder="1" applyAlignment="1">
      <alignment horizontal="left" vertical="center" shrinkToFit="1"/>
    </xf>
    <xf numFmtId="0" fontId="39" fillId="2" borderId="19" xfId="0" applyFont="1" applyFill="1" applyBorder="1" applyAlignment="1">
      <alignment horizontal="left" vertical="center" wrapText="1"/>
    </xf>
    <xf numFmtId="0" fontId="39" fillId="2" borderId="1" xfId="0" applyFont="1" applyFill="1" applyBorder="1" applyAlignment="1">
      <alignment horizontal="left" vertical="center" wrapText="1"/>
    </xf>
    <xf numFmtId="0" fontId="39" fillId="2" borderId="20" xfId="0" applyFont="1" applyFill="1" applyBorder="1" applyAlignment="1">
      <alignment horizontal="left" vertical="center" wrapText="1"/>
    </xf>
    <xf numFmtId="0" fontId="38" fillId="2" borderId="4" xfId="0" applyFont="1" applyFill="1" applyBorder="1" applyAlignment="1">
      <alignment horizontal="left" vertical="center" wrapText="1"/>
    </xf>
    <xf numFmtId="0" fontId="39" fillId="2" borderId="4" xfId="0" applyFont="1" applyFill="1" applyBorder="1" applyAlignment="1">
      <alignment horizontal="left" vertical="center" wrapText="1"/>
    </xf>
    <xf numFmtId="0" fontId="0" fillId="0" borderId="5" xfId="0" applyBorder="1" applyAlignment="1">
      <alignment horizontal="left" vertical="top"/>
    </xf>
    <xf numFmtId="0" fontId="0" fillId="0" borderId="6" xfId="0" applyBorder="1" applyAlignment="1">
      <alignment horizontal="left" vertical="top"/>
    </xf>
    <xf numFmtId="0" fontId="44" fillId="0" borderId="20" xfId="0" applyFont="1" applyBorder="1" applyAlignment="1">
      <alignment horizontal="left" vertical="top" wrapText="1"/>
    </xf>
    <xf numFmtId="0" fontId="24" fillId="0" borderId="19" xfId="0" applyFont="1" applyBorder="1" applyAlignment="1">
      <alignment horizontal="left" vertical="top" wrapText="1"/>
    </xf>
    <xf numFmtId="0" fontId="24" fillId="0" borderId="20" xfId="0" applyFont="1" applyBorder="1" applyAlignment="1">
      <alignment horizontal="left" vertical="top" wrapText="1"/>
    </xf>
    <xf numFmtId="166" fontId="37" fillId="0" borderId="32" xfId="0" applyNumberFormat="1" applyFont="1" applyBorder="1" applyAlignment="1">
      <alignment horizontal="left" vertical="top" shrinkToFit="1"/>
    </xf>
    <xf numFmtId="0" fontId="44" fillId="0" borderId="24" xfId="0" applyFont="1" applyBorder="1" applyAlignment="1">
      <alignment horizontal="left" vertical="top" wrapText="1"/>
    </xf>
    <xf numFmtId="0" fontId="44" fillId="0" borderId="25" xfId="0" applyFont="1" applyBorder="1" applyAlignment="1">
      <alignment horizontal="left" vertical="top" wrapText="1"/>
    </xf>
    <xf numFmtId="0" fontId="39" fillId="0" borderId="24" xfId="0" applyFont="1" applyBorder="1" applyAlignment="1">
      <alignment horizontal="left" vertical="top" wrapText="1"/>
    </xf>
    <xf numFmtId="0" fontId="39" fillId="0" borderId="25" xfId="0" applyFont="1" applyBorder="1" applyAlignment="1">
      <alignment horizontal="left" vertical="top" wrapText="1"/>
    </xf>
    <xf numFmtId="0" fontId="38" fillId="0" borderId="24" xfId="0" applyFont="1" applyBorder="1" applyAlignment="1">
      <alignment horizontal="left" vertical="top" wrapText="1"/>
    </xf>
    <xf numFmtId="0" fontId="38" fillId="0" borderId="25" xfId="0" applyFont="1" applyBorder="1" applyAlignment="1">
      <alignment horizontal="left" vertical="top" wrapText="1"/>
    </xf>
    <xf numFmtId="0" fontId="38" fillId="0" borderId="35" xfId="0" applyFont="1" applyBorder="1" applyAlignment="1">
      <alignment horizontal="left" vertical="top" wrapText="1"/>
    </xf>
    <xf numFmtId="0" fontId="38" fillId="0" borderId="36" xfId="0" applyFont="1" applyBorder="1" applyAlignment="1">
      <alignment horizontal="left" vertical="top" wrapText="1"/>
    </xf>
    <xf numFmtId="0" fontId="33" fillId="0" borderId="0" xfId="202" applyAlignment="1">
      <alignment horizontal="center" vertical="top"/>
    </xf>
    <xf numFmtId="0" fontId="40" fillId="0" borderId="4" xfId="202" applyFont="1" applyBorder="1" applyAlignment="1">
      <alignment horizontal="center" vertical="top" wrapText="1"/>
    </xf>
    <xf numFmtId="167" fontId="39" fillId="0" borderId="21" xfId="202" applyNumberFormat="1" applyFont="1" applyBorder="1" applyAlignment="1">
      <alignment horizontal="center" vertical="top" shrinkToFit="1"/>
    </xf>
    <xf numFmtId="167" fontId="39" fillId="0" borderId="39" xfId="202" applyNumberFormat="1" applyFont="1" applyBorder="1" applyAlignment="1">
      <alignment horizontal="center" vertical="top" shrinkToFit="1"/>
    </xf>
    <xf numFmtId="167" fontId="39" fillId="0" borderId="0" xfId="202" applyNumberFormat="1" applyFont="1" applyAlignment="1">
      <alignment horizontal="center" vertical="top" shrinkToFit="1"/>
    </xf>
    <xf numFmtId="167" fontId="39" fillId="0" borderId="4" xfId="202" applyNumberFormat="1" applyFont="1" applyBorder="1" applyAlignment="1">
      <alignment horizontal="center" vertical="top" shrinkToFit="1"/>
    </xf>
    <xf numFmtId="0" fontId="39" fillId="0" borderId="24" xfId="202" applyFont="1" applyBorder="1" applyAlignment="1">
      <alignment horizontal="left" vertical="top" wrapText="1"/>
    </xf>
    <xf numFmtId="0" fontId="38" fillId="0" borderId="25" xfId="202" applyFont="1" applyBorder="1" applyAlignment="1">
      <alignment horizontal="left" vertical="top" wrapText="1"/>
    </xf>
    <xf numFmtId="0" fontId="38" fillId="0" borderId="23" xfId="202" applyFont="1" applyBorder="1" applyAlignment="1">
      <alignment horizontal="left" vertical="top" wrapText="1"/>
    </xf>
    <xf numFmtId="0" fontId="39" fillId="0" borderId="29" xfId="202" applyFont="1" applyBorder="1" applyAlignment="1">
      <alignment horizontal="left" vertical="top" wrapText="1"/>
    </xf>
    <xf numFmtId="0" fontId="38" fillId="0" borderId="26" xfId="202" applyFont="1" applyBorder="1" applyAlignment="1">
      <alignment horizontal="left" vertical="top" wrapText="1"/>
    </xf>
    <xf numFmtId="0" fontId="38" fillId="0" borderId="27" xfId="202" applyFont="1" applyBorder="1" applyAlignment="1">
      <alignment horizontal="left" vertical="top" wrapText="1"/>
    </xf>
    <xf numFmtId="0" fontId="38" fillId="0" borderId="19" xfId="202" applyFont="1" applyBorder="1" applyAlignment="1">
      <alignment horizontal="left" vertical="top" wrapText="1"/>
    </xf>
    <xf numFmtId="0" fontId="38" fillId="0" borderId="1" xfId="202" applyFont="1" applyBorder="1" applyAlignment="1">
      <alignment horizontal="left" vertical="top" wrapText="1"/>
    </xf>
    <xf numFmtId="0" fontId="38" fillId="0" borderId="20" xfId="202" applyFont="1" applyBorder="1" applyAlignment="1">
      <alignment horizontal="left" vertical="top" wrapText="1"/>
    </xf>
    <xf numFmtId="0" fontId="44" fillId="3" borderId="19" xfId="202" applyFont="1" applyFill="1" applyBorder="1" applyAlignment="1">
      <alignment horizontal="left" vertical="top" wrapText="1"/>
    </xf>
    <xf numFmtId="0" fontId="44" fillId="3" borderId="1" xfId="202" applyFont="1" applyFill="1" applyBorder="1" applyAlignment="1">
      <alignment horizontal="left" vertical="top" wrapText="1"/>
    </xf>
    <xf numFmtId="0" fontId="40" fillId="0" borderId="10" xfId="202" applyFont="1" applyBorder="1" applyAlignment="1">
      <alignment horizontal="center" vertical="top" wrapText="1"/>
    </xf>
    <xf numFmtId="0" fontId="40" fillId="0" borderId="39" xfId="202" applyFont="1" applyBorder="1" applyAlignment="1">
      <alignment horizontal="center" vertical="top" wrapText="1"/>
    </xf>
    <xf numFmtId="0" fontId="40" fillId="0" borderId="12" xfId="202" applyFont="1" applyBorder="1" applyAlignment="1">
      <alignment horizontal="center" vertical="top" wrapText="1"/>
    </xf>
    <xf numFmtId="0" fontId="40" fillId="0" borderId="47" xfId="202" applyFont="1" applyBorder="1" applyAlignment="1">
      <alignment horizontal="center" vertical="top" wrapText="1"/>
    </xf>
    <xf numFmtId="0" fontId="38" fillId="0" borderId="21" xfId="202" applyFont="1" applyBorder="1" applyAlignment="1">
      <alignment horizontal="center" vertical="top" wrapText="1"/>
    </xf>
    <xf numFmtId="0" fontId="38" fillId="0" borderId="0" xfId="202" applyFont="1" applyAlignment="1">
      <alignment horizontal="center" vertical="top" wrapText="1"/>
    </xf>
    <xf numFmtId="0" fontId="38" fillId="0" borderId="39" xfId="202" applyFont="1" applyBorder="1" applyAlignment="1">
      <alignment horizontal="center" vertical="top" wrapText="1"/>
    </xf>
    <xf numFmtId="0" fontId="38" fillId="0" borderId="37" xfId="202" applyFont="1" applyBorder="1" applyAlignment="1">
      <alignment horizontal="center" vertical="top" wrapText="1"/>
    </xf>
    <xf numFmtId="0" fontId="38" fillId="0" borderId="2" xfId="202" applyFont="1" applyBorder="1" applyAlignment="1">
      <alignment horizontal="center" vertical="top" wrapText="1"/>
    </xf>
    <xf numFmtId="0" fontId="38" fillId="0" borderId="47" xfId="202" applyFont="1" applyBorder="1" applyAlignment="1">
      <alignment horizontal="center" vertical="top" wrapText="1"/>
    </xf>
    <xf numFmtId="0" fontId="38" fillId="0" borderId="4" xfId="202" applyFont="1" applyBorder="1" applyAlignment="1">
      <alignment horizontal="center" vertical="top" wrapText="1"/>
    </xf>
    <xf numFmtId="0" fontId="38" fillId="0" borderId="19" xfId="202" applyFont="1" applyBorder="1" applyAlignment="1">
      <alignment horizontal="center" vertical="top" wrapText="1"/>
    </xf>
    <xf numFmtId="0" fontId="38" fillId="0" borderId="1" xfId="202" applyFont="1" applyBorder="1" applyAlignment="1">
      <alignment horizontal="center" vertical="top" wrapText="1"/>
    </xf>
    <xf numFmtId="0" fontId="38" fillId="0" borderId="20" xfId="202" applyFont="1" applyBorder="1" applyAlignment="1">
      <alignment horizontal="center" vertical="top" wrapText="1"/>
    </xf>
    <xf numFmtId="0" fontId="40" fillId="0" borderId="19" xfId="202" applyFont="1" applyBorder="1" applyAlignment="1">
      <alignment horizontal="left" vertical="top"/>
    </xf>
    <xf numFmtId="0" fontId="40" fillId="0" borderId="1" xfId="202" applyFont="1" applyBorder="1" applyAlignment="1">
      <alignment horizontal="left" vertical="top"/>
    </xf>
    <xf numFmtId="0" fontId="40" fillId="0" borderId="20" xfId="202" applyFont="1" applyBorder="1" applyAlignment="1">
      <alignment horizontal="left" vertical="top"/>
    </xf>
    <xf numFmtId="0" fontId="40" fillId="0" borderId="19" xfId="202" applyFont="1" applyBorder="1" applyAlignment="1">
      <alignment horizontal="center" vertical="top"/>
    </xf>
    <xf numFmtId="0" fontId="40" fillId="0" borderId="20" xfId="202" applyFont="1" applyBorder="1" applyAlignment="1">
      <alignment horizontal="center" vertical="top"/>
    </xf>
    <xf numFmtId="0" fontId="40" fillId="0" borderId="19" xfId="202" applyFont="1" applyBorder="1" applyAlignment="1">
      <alignment horizontal="left" vertical="top" wrapText="1"/>
    </xf>
    <xf numFmtId="0" fontId="44" fillId="3" borderId="29" xfId="202" applyFont="1" applyFill="1" applyBorder="1" applyAlignment="1">
      <alignment horizontal="center" vertical="top" wrapText="1"/>
    </xf>
    <xf numFmtId="0" fontId="44" fillId="3" borderId="26" xfId="202" applyFont="1" applyFill="1" applyBorder="1" applyAlignment="1">
      <alignment horizontal="center" vertical="top" wrapText="1"/>
    </xf>
    <xf numFmtId="0" fontId="40" fillId="0" borderId="1" xfId="202" applyFont="1" applyBorder="1" applyAlignment="1">
      <alignment horizontal="left" vertical="top" wrapText="1"/>
    </xf>
    <xf numFmtId="0" fontId="40" fillId="0" borderId="8" xfId="202" applyFont="1" applyBorder="1" applyAlignment="1">
      <alignment horizontal="left" vertical="top" wrapText="1"/>
    </xf>
    <xf numFmtId="0" fontId="40" fillId="0" borderId="38" xfId="202" applyFont="1" applyBorder="1" applyAlignment="1">
      <alignment horizontal="left" vertical="top" wrapText="1"/>
    </xf>
    <xf numFmtId="0" fontId="51" fillId="3" borderId="10" xfId="202" applyFont="1" applyFill="1" applyBorder="1" applyAlignment="1">
      <alignment horizontal="center" vertical="top" wrapText="1"/>
    </xf>
    <xf numFmtId="0" fontId="51" fillId="3" borderId="0" xfId="202" applyFont="1" applyFill="1" applyAlignment="1">
      <alignment horizontal="center" vertical="top"/>
    </xf>
    <xf numFmtId="0" fontId="51" fillId="3" borderId="11" xfId="202" applyFont="1" applyFill="1" applyBorder="1" applyAlignment="1">
      <alignment horizontal="center" vertical="top"/>
    </xf>
    <xf numFmtId="0" fontId="49" fillId="3" borderId="19" xfId="202" applyFont="1" applyFill="1" applyBorder="1" applyAlignment="1">
      <alignment horizontal="center" vertical="top"/>
    </xf>
    <xf numFmtId="0" fontId="49" fillId="3" borderId="1" xfId="202" applyFont="1" applyFill="1" applyBorder="1" applyAlignment="1">
      <alignment horizontal="center" vertical="top"/>
    </xf>
    <xf numFmtId="0" fontId="49" fillId="3" borderId="20" xfId="202" applyFont="1" applyFill="1" applyBorder="1" applyAlignment="1">
      <alignment horizontal="center" vertical="top"/>
    </xf>
    <xf numFmtId="0" fontId="50" fillId="3" borderId="19" xfId="202" applyFont="1" applyFill="1" applyBorder="1" applyAlignment="1">
      <alignment horizontal="center" vertical="top"/>
    </xf>
    <xf numFmtId="0" fontId="50" fillId="3" borderId="1" xfId="202" applyFont="1" applyFill="1" applyBorder="1" applyAlignment="1">
      <alignment horizontal="center" vertical="top"/>
    </xf>
    <xf numFmtId="0" fontId="50" fillId="3" borderId="20" xfId="202" applyFont="1" applyFill="1" applyBorder="1" applyAlignment="1">
      <alignment horizontal="center" vertical="top"/>
    </xf>
    <xf numFmtId="0" fontId="40" fillId="0" borderId="19" xfId="202" applyFont="1" applyBorder="1" applyAlignment="1">
      <alignment horizontal="center" vertical="top" wrapText="1"/>
    </xf>
    <xf numFmtId="0" fontId="40" fillId="0" borderId="20" xfId="202" applyFont="1" applyBorder="1" applyAlignment="1">
      <alignment horizontal="center" vertical="top" wrapText="1"/>
    </xf>
    <xf numFmtId="0" fontId="44" fillId="3" borderId="4" xfId="202" applyFont="1" applyFill="1" applyBorder="1" applyAlignment="1">
      <alignment horizontal="left" vertical="top" wrapText="1"/>
    </xf>
    <xf numFmtId="167" fontId="39" fillId="0" borderId="19" xfId="202" applyNumberFormat="1" applyFont="1" applyBorder="1" applyAlignment="1">
      <alignment horizontal="center" vertical="top" shrinkToFit="1"/>
    </xf>
    <xf numFmtId="167" fontId="39" fillId="0" borderId="1" xfId="202" applyNumberFormat="1" applyFont="1" applyBorder="1" applyAlignment="1">
      <alignment horizontal="center" vertical="top" shrinkToFit="1"/>
    </xf>
    <xf numFmtId="0" fontId="44" fillId="3" borderId="17" xfId="202" applyFont="1" applyFill="1" applyBorder="1" applyAlignment="1">
      <alignment horizontal="left" vertical="top" wrapText="1"/>
    </xf>
    <xf numFmtId="0" fontId="44" fillId="3" borderId="18" xfId="202" applyFont="1" applyFill="1" applyBorder="1" applyAlignment="1">
      <alignment horizontal="left" vertical="top" wrapText="1"/>
    </xf>
    <xf numFmtId="0" fontId="44" fillId="3" borderId="38" xfId="202" applyFont="1" applyFill="1" applyBorder="1" applyAlignment="1">
      <alignment horizontal="left" vertical="top" wrapText="1"/>
    </xf>
    <xf numFmtId="0" fontId="38" fillId="0" borderId="35" xfId="202" applyFont="1" applyBorder="1" applyAlignment="1">
      <alignment horizontal="center" vertical="top" wrapText="1"/>
    </xf>
    <xf numFmtId="0" fontId="38" fillId="0" borderId="36" xfId="202" applyFont="1" applyBorder="1" applyAlignment="1">
      <alignment horizontal="center" vertical="top" wrapText="1"/>
    </xf>
    <xf numFmtId="0" fontId="44" fillId="3" borderId="32" xfId="202" applyFont="1" applyFill="1" applyBorder="1" applyAlignment="1">
      <alignment horizontal="left" vertical="top" wrapText="1"/>
    </xf>
    <xf numFmtId="0" fontId="44" fillId="3" borderId="33" xfId="202" applyFont="1" applyFill="1" applyBorder="1" applyAlignment="1">
      <alignment horizontal="left" vertical="top" wrapText="1"/>
    </xf>
    <xf numFmtId="0" fontId="44" fillId="3" borderId="0" xfId="202" applyFont="1" applyFill="1" applyAlignment="1">
      <alignment horizontal="left" vertical="top" wrapText="1"/>
    </xf>
    <xf numFmtId="167" fontId="39" fillId="0" borderId="43" xfId="202" applyNumberFormat="1" applyFont="1" applyBorder="1" applyAlignment="1">
      <alignment horizontal="center" vertical="top" shrinkToFit="1"/>
    </xf>
    <xf numFmtId="167" fontId="39" fillId="0" borderId="20" xfId="202" applyNumberFormat="1" applyFont="1" applyBorder="1" applyAlignment="1">
      <alignment horizontal="center" vertical="top" shrinkToFit="1"/>
    </xf>
    <xf numFmtId="0" fontId="44" fillId="3" borderId="37" xfId="202" applyFont="1" applyFill="1" applyBorder="1" applyAlignment="1">
      <alignment horizontal="left" vertical="top" wrapText="1"/>
    </xf>
    <xf numFmtId="0" fontId="44" fillId="3" borderId="2" xfId="202" applyFont="1" applyFill="1" applyBorder="1" applyAlignment="1">
      <alignment horizontal="left" vertical="top" wrapText="1"/>
    </xf>
    <xf numFmtId="0" fontId="38" fillId="0" borderId="4" xfId="202" applyFont="1" applyBorder="1" applyAlignment="1">
      <alignment vertical="top" wrapText="1"/>
    </xf>
    <xf numFmtId="0" fontId="40" fillId="0" borderId="4" xfId="202" applyFont="1" applyBorder="1" applyAlignment="1">
      <alignment horizontal="center" vertical="center" wrapText="1"/>
    </xf>
    <xf numFmtId="0" fontId="44" fillId="3" borderId="8" xfId="202" applyFont="1" applyFill="1" applyBorder="1" applyAlignment="1">
      <alignment horizontal="left" vertical="top" wrapText="1"/>
    </xf>
    <xf numFmtId="0" fontId="38" fillId="0" borderId="22" xfId="202" applyFont="1" applyBorder="1" applyAlignment="1">
      <alignment horizontal="center" vertical="top" wrapText="1"/>
    </xf>
    <xf numFmtId="0" fontId="38" fillId="0" borderId="25" xfId="202" applyFont="1" applyBorder="1" applyAlignment="1">
      <alignment horizontal="center" vertical="top" wrapText="1"/>
    </xf>
    <xf numFmtId="0" fontId="38" fillId="0" borderId="4" xfId="202" applyFont="1" applyBorder="1" applyAlignment="1">
      <alignment horizontal="center" vertical="center" wrapText="1"/>
    </xf>
    <xf numFmtId="0" fontId="39" fillId="0" borderId="4" xfId="202" applyFont="1" applyBorder="1" applyAlignment="1">
      <alignment horizontal="center" vertical="top" wrapText="1"/>
    </xf>
    <xf numFmtId="0" fontId="40" fillId="0" borderId="4" xfId="202" applyFont="1" applyBorder="1" applyAlignment="1">
      <alignment horizontal="left" vertical="center" wrapText="1"/>
    </xf>
    <xf numFmtId="0" fontId="38" fillId="0" borderId="29" xfId="202" applyFont="1" applyBorder="1" applyAlignment="1">
      <alignment horizontal="center" vertical="top" wrapText="1"/>
    </xf>
    <xf numFmtId="0" fontId="38" fillId="0" borderId="26" xfId="202" applyFont="1" applyBorder="1" applyAlignment="1">
      <alignment horizontal="center" vertical="top" wrapText="1"/>
    </xf>
    <xf numFmtId="0" fontId="40" fillId="0" borderId="19" xfId="202" applyFont="1" applyBorder="1" applyAlignment="1">
      <alignment horizontal="center" vertical="center" wrapText="1"/>
    </xf>
    <xf numFmtId="0" fontId="40" fillId="0" borderId="1" xfId="202" applyFont="1" applyBorder="1" applyAlignment="1">
      <alignment horizontal="center" vertical="center" wrapText="1"/>
    </xf>
    <xf numFmtId="0" fontId="44" fillId="3" borderId="15" xfId="202" applyFont="1" applyFill="1" applyBorder="1" applyAlignment="1">
      <alignment horizontal="left" vertical="top" wrapText="1"/>
    </xf>
    <xf numFmtId="0" fontId="40" fillId="0" borderId="48" xfId="202" applyFont="1" applyBorder="1" applyAlignment="1">
      <alignment horizontal="left" vertical="top" wrapText="1"/>
    </xf>
    <xf numFmtId="0" fontId="40" fillId="0" borderId="49" xfId="202" applyFont="1" applyBorder="1" applyAlignment="1">
      <alignment horizontal="left" vertical="top" wrapText="1"/>
    </xf>
    <xf numFmtId="0" fontId="38" fillId="0" borderId="29" xfId="202" applyFont="1" applyBorder="1" applyAlignment="1">
      <alignment horizontal="center" vertical="center" wrapText="1"/>
    </xf>
    <xf numFmtId="0" fontId="38" fillId="0" borderId="27" xfId="202" applyFont="1" applyBorder="1" applyAlignment="1">
      <alignment horizontal="center" vertical="center" wrapText="1"/>
    </xf>
    <xf numFmtId="0" fontId="38" fillId="0" borderId="21" xfId="202" applyFont="1" applyBorder="1" applyAlignment="1">
      <alignment horizontal="center" vertical="center" wrapText="1"/>
    </xf>
    <xf numFmtId="0" fontId="38" fillId="0" borderId="39" xfId="202" applyFont="1" applyBorder="1" applyAlignment="1">
      <alignment horizontal="center" vertical="center" wrapText="1"/>
    </xf>
    <xf numFmtId="0" fontId="38" fillId="0" borderId="24" xfId="202" applyFont="1" applyBorder="1" applyAlignment="1">
      <alignment horizontal="center" vertical="center" wrapText="1"/>
    </xf>
    <xf numFmtId="0" fontId="38" fillId="0" borderId="25" xfId="202" applyFont="1" applyBorder="1" applyAlignment="1">
      <alignment horizontal="center" vertical="center" wrapText="1"/>
    </xf>
    <xf numFmtId="0" fontId="40" fillId="0" borderId="4" xfId="202" applyFont="1" applyBorder="1" applyAlignment="1">
      <alignment horizontal="left" wrapText="1"/>
    </xf>
    <xf numFmtId="0" fontId="38" fillId="0" borderId="4" xfId="202" applyFont="1" applyBorder="1" applyAlignment="1">
      <alignment horizontal="left" vertical="top" wrapText="1" indent="3"/>
    </xf>
    <xf numFmtId="0" fontId="38" fillId="0" borderId="4" xfId="202" applyFont="1" applyBorder="1" applyAlignment="1">
      <alignment horizontal="left" vertical="top" wrapText="1" indent="2"/>
    </xf>
    <xf numFmtId="0" fontId="0" fillId="0" borderId="4" xfId="0" applyBorder="1"/>
    <xf numFmtId="0" fontId="45" fillId="3" borderId="34" xfId="202" applyFont="1" applyFill="1" applyBorder="1" applyAlignment="1">
      <alignment horizontal="left" vertical="top" wrapText="1"/>
    </xf>
    <xf numFmtId="0" fontId="45" fillId="3" borderId="36" xfId="202" applyFont="1" applyFill="1" applyBorder="1" applyAlignment="1">
      <alignment horizontal="left" vertical="top" wrapText="1"/>
    </xf>
    <xf numFmtId="0" fontId="40" fillId="0" borderId="5" xfId="202" applyFont="1" applyBorder="1" applyAlignment="1">
      <alignment horizontal="left" vertical="top" wrapText="1"/>
    </xf>
    <xf numFmtId="0" fontId="40" fillId="0" borderId="6" xfId="202" applyFont="1" applyBorder="1" applyAlignment="1">
      <alignment horizontal="left" vertical="top" wrapText="1"/>
    </xf>
    <xf numFmtId="0" fontId="40" fillId="0" borderId="7" xfId="202" applyFont="1" applyBorder="1" applyAlignment="1">
      <alignment horizontal="left" vertical="top" wrapText="1"/>
    </xf>
    <xf numFmtId="0" fontId="40" fillId="0" borderId="9" xfId="202" applyFont="1" applyBorder="1" applyAlignment="1">
      <alignment horizontal="left" vertical="top" wrapText="1"/>
    </xf>
    <xf numFmtId="0" fontId="40" fillId="0" borderId="10" xfId="202" applyFont="1" applyBorder="1" applyAlignment="1">
      <alignment horizontal="left" vertical="top" wrapText="1"/>
    </xf>
    <xf numFmtId="0" fontId="40" fillId="0" borderId="11" xfId="202" applyFont="1" applyBorder="1" applyAlignment="1">
      <alignment horizontal="left" vertical="top" wrapText="1"/>
    </xf>
    <xf numFmtId="0" fontId="40" fillId="0" borderId="12" xfId="202" applyFont="1" applyBorder="1" applyAlignment="1">
      <alignment horizontal="left" vertical="top" wrapText="1"/>
    </xf>
    <xf numFmtId="0" fontId="40" fillId="0" borderId="13" xfId="202" applyFont="1" applyBorder="1" applyAlignment="1">
      <alignment horizontal="left" vertical="top" wrapText="1"/>
    </xf>
    <xf numFmtId="0" fontId="50" fillId="3" borderId="19" xfId="202" applyFont="1" applyFill="1" applyBorder="1" applyAlignment="1">
      <alignment horizontal="left" vertical="top"/>
    </xf>
    <xf numFmtId="0" fontId="50" fillId="3" borderId="1" xfId="202" applyFont="1" applyFill="1" applyBorder="1" applyAlignment="1">
      <alignment horizontal="left" vertical="top"/>
    </xf>
    <xf numFmtId="0" fontId="50" fillId="3" borderId="20" xfId="202" applyFont="1" applyFill="1" applyBorder="1" applyAlignment="1">
      <alignment horizontal="left" vertical="top"/>
    </xf>
    <xf numFmtId="0" fontId="40" fillId="0" borderId="8" xfId="202" applyFont="1" applyBorder="1" applyAlignment="1">
      <alignment horizontal="left" vertical="top"/>
    </xf>
    <xf numFmtId="0" fontId="40" fillId="0" borderId="9" xfId="202" applyFont="1" applyBorder="1" applyAlignment="1">
      <alignment horizontal="left" vertical="top"/>
    </xf>
    <xf numFmtId="0" fontId="40" fillId="0" borderId="10" xfId="202" applyFont="1" applyBorder="1" applyAlignment="1">
      <alignment horizontal="left" vertical="top"/>
    </xf>
    <xf numFmtId="0" fontId="40" fillId="0" borderId="11" xfId="202" applyFont="1" applyBorder="1" applyAlignment="1">
      <alignment horizontal="left" vertical="top"/>
    </xf>
    <xf numFmtId="0" fontId="40" fillId="0" borderId="12" xfId="202" applyFont="1" applyBorder="1" applyAlignment="1">
      <alignment horizontal="left" vertical="top"/>
    </xf>
    <xf numFmtId="0" fontId="40" fillId="0" borderId="13" xfId="202" applyFont="1" applyBorder="1" applyAlignment="1">
      <alignment horizontal="left" vertical="top"/>
    </xf>
    <xf numFmtId="0" fontId="40" fillId="0" borderId="5" xfId="202" applyFont="1" applyBorder="1" applyAlignment="1">
      <alignment horizontal="center" vertical="top" wrapText="1"/>
    </xf>
    <xf numFmtId="0" fontId="40" fillId="0" borderId="6" xfId="202" applyFont="1" applyBorder="1" applyAlignment="1">
      <alignment horizontal="center" vertical="top" wrapText="1"/>
    </xf>
    <xf numFmtId="0" fontId="40" fillId="0" borderId="7" xfId="202" applyFont="1" applyBorder="1" applyAlignment="1">
      <alignment horizontal="center" vertical="top" wrapText="1"/>
    </xf>
    <xf numFmtId="0" fontId="40" fillId="0" borderId="20" xfId="202" applyFont="1" applyBorder="1" applyAlignment="1">
      <alignment horizontal="left" vertical="top" wrapText="1"/>
    </xf>
    <xf numFmtId="0" fontId="50" fillId="0" borderId="19" xfId="203" applyFont="1" applyBorder="1" applyAlignment="1">
      <alignment horizontal="center" vertical="top"/>
    </xf>
    <xf numFmtId="0" fontId="50" fillId="0" borderId="1" xfId="203" applyFont="1" applyBorder="1" applyAlignment="1">
      <alignment horizontal="center" vertical="top"/>
    </xf>
    <xf numFmtId="0" fontId="50" fillId="0" borderId="20" xfId="203" applyFont="1" applyBorder="1" applyAlignment="1">
      <alignment horizontal="center" vertical="top"/>
    </xf>
    <xf numFmtId="0" fontId="40" fillId="0" borderId="19" xfId="203" applyFont="1" applyBorder="1" applyAlignment="1">
      <alignment horizontal="center" vertical="top"/>
    </xf>
    <xf numFmtId="0" fontId="40" fillId="0" borderId="1" xfId="203" applyFont="1" applyBorder="1" applyAlignment="1">
      <alignment horizontal="center" vertical="top"/>
    </xf>
    <xf numFmtId="0" fontId="40" fillId="0" borderId="20" xfId="203" applyFont="1" applyBorder="1" applyAlignment="1">
      <alignment horizontal="center" vertical="top"/>
    </xf>
    <xf numFmtId="0" fontId="40" fillId="0" borderId="8" xfId="203" applyFont="1" applyBorder="1" applyAlignment="1">
      <alignment horizontal="center" vertical="top" wrapText="1"/>
    </xf>
    <xf numFmtId="0" fontId="40" fillId="0" borderId="38" xfId="203" applyFont="1" applyBorder="1" applyAlignment="1">
      <alignment horizontal="center" vertical="top" wrapText="1"/>
    </xf>
    <xf numFmtId="0" fontId="40" fillId="0" borderId="9" xfId="203" applyFont="1" applyBorder="1" applyAlignment="1">
      <alignment horizontal="center" vertical="top" wrapText="1"/>
    </xf>
    <xf numFmtId="0" fontId="40" fillId="0" borderId="12" xfId="203" applyFont="1" applyBorder="1" applyAlignment="1">
      <alignment horizontal="center" vertical="top" wrapText="1"/>
    </xf>
    <xf numFmtId="0" fontId="40" fillId="0" borderId="2" xfId="203" applyFont="1" applyBorder="1" applyAlignment="1">
      <alignment horizontal="center" vertical="top" wrapText="1"/>
    </xf>
    <xf numFmtId="0" fontId="40" fillId="0" borderId="13" xfId="203" applyFont="1" applyBorder="1" applyAlignment="1">
      <alignment horizontal="center" vertical="top" wrapText="1"/>
    </xf>
    <xf numFmtId="0" fontId="40" fillId="0" borderId="8" xfId="203" applyFont="1" applyBorder="1" applyAlignment="1">
      <alignment horizontal="center" vertical="top"/>
    </xf>
    <xf numFmtId="0" fontId="40" fillId="0" borderId="38" xfId="203" applyFont="1" applyBorder="1" applyAlignment="1">
      <alignment horizontal="center" vertical="top"/>
    </xf>
    <xf numFmtId="0" fontId="40" fillId="0" borderId="9" xfId="203" applyFont="1" applyBorder="1" applyAlignment="1">
      <alignment horizontal="center" vertical="top"/>
    </xf>
    <xf numFmtId="0" fontId="40" fillId="0" borderId="12" xfId="203" applyFont="1" applyBorder="1" applyAlignment="1">
      <alignment horizontal="center" vertical="top"/>
    </xf>
    <xf numFmtId="0" fontId="40" fillId="0" borderId="2" xfId="203" applyFont="1" applyBorder="1" applyAlignment="1">
      <alignment horizontal="center" vertical="top"/>
    </xf>
    <xf numFmtId="0" fontId="40" fillId="0" borderId="13" xfId="203" applyFont="1" applyBorder="1" applyAlignment="1">
      <alignment horizontal="center" vertical="top"/>
    </xf>
    <xf numFmtId="0" fontId="40" fillId="0" borderId="10" xfId="203" applyFont="1" applyBorder="1" applyAlignment="1">
      <alignment horizontal="center" vertical="top"/>
    </xf>
    <xf numFmtId="0" fontId="40" fillId="0" borderId="0" xfId="203" applyFont="1" applyAlignment="1">
      <alignment horizontal="center" vertical="top"/>
    </xf>
    <xf numFmtId="0" fontId="40" fillId="0" borderId="11" xfId="203" applyFont="1" applyBorder="1" applyAlignment="1">
      <alignment horizontal="center" vertical="top"/>
    </xf>
    <xf numFmtId="0" fontId="40" fillId="3" borderId="19" xfId="203" applyFont="1" applyFill="1" applyBorder="1" applyAlignment="1">
      <alignment horizontal="center" vertical="top"/>
    </xf>
    <xf numFmtId="0" fontId="40" fillId="3" borderId="1" xfId="203" applyFont="1" applyFill="1" applyBorder="1" applyAlignment="1">
      <alignment horizontal="center" vertical="top"/>
    </xf>
    <xf numFmtId="0" fontId="40" fillId="3" borderId="20" xfId="203" applyFont="1" applyFill="1" applyBorder="1" applyAlignment="1">
      <alignment horizontal="center" vertical="top"/>
    </xf>
    <xf numFmtId="0" fontId="50" fillId="0" borderId="8" xfId="203" applyFont="1" applyBorder="1" applyAlignment="1">
      <alignment horizontal="center" vertical="top"/>
    </xf>
    <xf numFmtId="0" fontId="50" fillId="0" borderId="38" xfId="203" applyFont="1" applyBorder="1" applyAlignment="1">
      <alignment horizontal="center" vertical="top"/>
    </xf>
    <xf numFmtId="0" fontId="50" fillId="0" borderId="9" xfId="203" applyFont="1" applyBorder="1" applyAlignment="1">
      <alignment horizontal="center" vertical="top"/>
    </xf>
    <xf numFmtId="49" fontId="40" fillId="0" borderId="10" xfId="203" applyNumberFormat="1" applyFont="1" applyBorder="1" applyAlignment="1">
      <alignment horizontal="center" vertical="top" wrapText="1"/>
    </xf>
    <xf numFmtId="49" fontId="40" fillId="0" borderId="0" xfId="203" applyNumberFormat="1" applyFont="1" applyAlignment="1">
      <alignment horizontal="center" vertical="top" wrapText="1"/>
    </xf>
    <xf numFmtId="49" fontId="40" fillId="0" borderId="11" xfId="203" applyNumberFormat="1" applyFont="1" applyBorder="1" applyAlignment="1">
      <alignment horizontal="center" vertical="top" wrapText="1"/>
    </xf>
    <xf numFmtId="0" fontId="50" fillId="0" borderId="8" xfId="203" applyFont="1" applyBorder="1" applyAlignment="1">
      <alignment horizontal="center" vertical="top" wrapText="1"/>
    </xf>
    <xf numFmtId="0" fontId="50" fillId="0" borderId="38" xfId="203" applyFont="1" applyBorder="1" applyAlignment="1">
      <alignment horizontal="center" vertical="top" wrapText="1"/>
    </xf>
    <xf numFmtId="0" fontId="50" fillId="0" borderId="9" xfId="203" applyFont="1" applyBorder="1" applyAlignment="1">
      <alignment horizontal="center" vertical="top" wrapText="1"/>
    </xf>
    <xf numFmtId="0" fontId="50" fillId="0" borderId="10" xfId="203" applyFont="1" applyBorder="1" applyAlignment="1">
      <alignment horizontal="center" vertical="top" wrapText="1"/>
    </xf>
    <xf numFmtId="0" fontId="50" fillId="0" borderId="0" xfId="203" applyFont="1" applyAlignment="1">
      <alignment horizontal="center" vertical="top" wrapText="1"/>
    </xf>
    <xf numFmtId="0" fontId="50" fillId="0" borderId="11" xfId="203" applyFont="1" applyBorder="1" applyAlignment="1">
      <alignment horizontal="center" vertical="top" wrapText="1"/>
    </xf>
    <xf numFmtId="0" fontId="50" fillId="0" borderId="12" xfId="203" applyFont="1" applyBorder="1" applyAlignment="1">
      <alignment horizontal="center" vertical="top" wrapText="1"/>
    </xf>
    <xf numFmtId="0" fontId="50" fillId="0" borderId="2" xfId="203" applyFont="1" applyBorder="1" applyAlignment="1">
      <alignment horizontal="center" vertical="top" wrapText="1"/>
    </xf>
    <xf numFmtId="0" fontId="50" fillId="0" borderId="13" xfId="203" applyFont="1" applyBorder="1" applyAlignment="1">
      <alignment horizontal="center" vertical="top" wrapText="1"/>
    </xf>
    <xf numFmtId="0" fontId="39" fillId="0" borderId="5" xfId="203" applyFont="1" applyBorder="1" applyAlignment="1">
      <alignment horizontal="center" vertical="top" wrapText="1"/>
    </xf>
    <xf numFmtId="0" fontId="39" fillId="0" borderId="7" xfId="203" applyFont="1" applyBorder="1" applyAlignment="1">
      <alignment horizontal="center" vertical="top" wrapText="1"/>
    </xf>
    <xf numFmtId="0" fontId="40" fillId="0" borderId="32" xfId="203" applyFont="1" applyBorder="1" applyAlignment="1">
      <alignment horizontal="left" wrapText="1"/>
    </xf>
    <xf numFmtId="0" fontId="40" fillId="0" borderId="31" xfId="203" applyFont="1" applyBorder="1" applyAlignment="1">
      <alignment horizontal="left" wrapText="1"/>
    </xf>
    <xf numFmtId="0" fontId="39" fillId="0" borderId="8" xfId="203" applyFont="1" applyBorder="1" applyAlignment="1">
      <alignment horizontal="center" vertical="top" wrapText="1"/>
    </xf>
    <xf numFmtId="0" fontId="39" fillId="0" borderId="9" xfId="203" applyFont="1" applyBorder="1" applyAlignment="1">
      <alignment horizontal="center" vertical="top" wrapText="1"/>
    </xf>
    <xf numFmtId="0" fontId="39" fillId="0" borderId="12" xfId="203" applyFont="1" applyBorder="1" applyAlignment="1">
      <alignment horizontal="center" vertical="top" wrapText="1"/>
    </xf>
    <xf numFmtId="0" fontId="39" fillId="0" borderId="13" xfId="203" applyFont="1" applyBorder="1" applyAlignment="1">
      <alignment horizontal="center" vertical="top" wrapText="1"/>
    </xf>
    <xf numFmtId="0" fontId="39" fillId="0" borderId="38" xfId="203" applyFont="1" applyBorder="1" applyAlignment="1">
      <alignment horizontal="center" vertical="top" wrapText="1"/>
    </xf>
    <xf numFmtId="0" fontId="39" fillId="0" borderId="2" xfId="203" applyFont="1" applyBorder="1" applyAlignment="1">
      <alignment horizontal="center" vertical="top" wrapText="1"/>
    </xf>
    <xf numFmtId="0" fontId="39" fillId="0" borderId="10" xfId="203" applyFont="1" applyBorder="1" applyAlignment="1">
      <alignment horizontal="center" vertical="top" wrapText="1"/>
    </xf>
    <xf numFmtId="0" fontId="39" fillId="0" borderId="11" xfId="203" applyFont="1" applyBorder="1" applyAlignment="1">
      <alignment horizontal="center" vertical="top" wrapText="1"/>
    </xf>
    <xf numFmtId="0" fontId="64" fillId="0" borderId="5" xfId="203" applyBorder="1" applyAlignment="1">
      <alignment horizontal="center" vertical="top"/>
    </xf>
    <xf numFmtId="0" fontId="64" fillId="0" borderId="7" xfId="203" applyBorder="1" applyAlignment="1">
      <alignment horizontal="center" vertical="top"/>
    </xf>
    <xf numFmtId="0" fontId="64" fillId="0" borderId="8" xfId="203" applyBorder="1" applyAlignment="1">
      <alignment horizontal="center" vertical="top"/>
    </xf>
    <xf numFmtId="0" fontId="64" fillId="0" borderId="9" xfId="203" applyBorder="1" applyAlignment="1">
      <alignment horizontal="center" vertical="top"/>
    </xf>
    <xf numFmtId="0" fontId="64" fillId="0" borderId="12" xfId="203" applyBorder="1" applyAlignment="1">
      <alignment horizontal="center" vertical="top"/>
    </xf>
    <xf numFmtId="0" fontId="64" fillId="0" borderId="13" xfId="203" applyBorder="1" applyAlignment="1">
      <alignment horizontal="center" vertical="top"/>
    </xf>
    <xf numFmtId="167" fontId="39" fillId="0" borderId="29" xfId="203" applyNumberFormat="1" applyFont="1" applyBorder="1" applyAlignment="1">
      <alignment horizontal="left" vertical="top" shrinkToFit="1"/>
    </xf>
    <xf numFmtId="167" fontId="39" fillId="0" borderId="27" xfId="203" applyNumberFormat="1" applyFont="1" applyBorder="1" applyAlignment="1">
      <alignment horizontal="left" vertical="top" shrinkToFit="1"/>
    </xf>
    <xf numFmtId="16" fontId="39" fillId="0" borderId="26" xfId="203" applyNumberFormat="1" applyFont="1" applyBorder="1" applyAlignment="1">
      <alignment horizontal="center" vertical="top" wrapText="1"/>
    </xf>
    <xf numFmtId="167" fontId="39" fillId="0" borderId="26" xfId="203" applyNumberFormat="1" applyFont="1" applyBorder="1" applyAlignment="1">
      <alignment horizontal="left" vertical="top" shrinkToFit="1"/>
    </xf>
    <xf numFmtId="167" fontId="39" fillId="0" borderId="8" xfId="203" applyNumberFormat="1" applyFont="1" applyBorder="1" applyAlignment="1">
      <alignment horizontal="left" vertical="top" shrinkToFit="1"/>
    </xf>
    <xf numFmtId="167" fontId="39" fillId="0" borderId="9" xfId="203" applyNumberFormat="1" applyFont="1" applyBorder="1" applyAlignment="1">
      <alignment horizontal="left" vertical="top" shrinkToFit="1"/>
    </xf>
    <xf numFmtId="0" fontId="44" fillId="3" borderId="24" xfId="203" applyFont="1" applyFill="1" applyBorder="1" applyAlignment="1">
      <alignment horizontal="left" vertical="top" wrapText="1"/>
    </xf>
    <xf numFmtId="0" fontId="44" fillId="3" borderId="25" xfId="203" applyFont="1" applyFill="1" applyBorder="1" applyAlignment="1">
      <alignment horizontal="left" vertical="top" wrapText="1"/>
    </xf>
    <xf numFmtId="0" fontId="44" fillId="3" borderId="23" xfId="203" applyFont="1" applyFill="1" applyBorder="1" applyAlignment="1">
      <alignment horizontal="left" vertical="top" wrapText="1"/>
    </xf>
    <xf numFmtId="0" fontId="40" fillId="0" borderId="24" xfId="203" applyFont="1" applyBorder="1" applyAlignment="1">
      <alignment horizontal="left" vertical="top" wrapText="1"/>
    </xf>
    <xf numFmtId="0" fontId="40" fillId="0" borderId="23" xfId="203" applyFont="1" applyBorder="1" applyAlignment="1">
      <alignment horizontal="left" vertical="top" wrapText="1"/>
    </xf>
    <xf numFmtId="0" fontId="38" fillId="0" borderId="24" xfId="203" applyFont="1" applyBorder="1" applyAlignment="1">
      <alignment horizontal="left" vertical="top" wrapText="1"/>
    </xf>
    <xf numFmtId="0" fontId="38" fillId="0" borderId="23" xfId="203" applyFont="1" applyBorder="1" applyAlignment="1">
      <alignment horizontal="left" vertical="top" wrapText="1"/>
    </xf>
    <xf numFmtId="0" fontId="39" fillId="0" borderId="24" xfId="203" applyFont="1" applyBorder="1" applyAlignment="1">
      <alignment horizontal="left" vertical="top" wrapText="1"/>
    </xf>
    <xf numFmtId="0" fontId="38" fillId="0" borderId="29" xfId="203" applyFont="1" applyBorder="1" applyAlignment="1">
      <alignment horizontal="left" vertical="top" wrapText="1"/>
    </xf>
    <xf numFmtId="0" fontId="38" fillId="0" borderId="27" xfId="203" applyFont="1" applyBorder="1" applyAlignment="1">
      <alignment horizontal="left" vertical="top" wrapText="1"/>
    </xf>
    <xf numFmtId="0" fontId="44" fillId="0" borderId="24" xfId="203" applyFont="1" applyBorder="1" applyAlignment="1">
      <alignment horizontal="left" vertical="top" wrapText="1"/>
    </xf>
    <xf numFmtId="0" fontId="44" fillId="0" borderId="25" xfId="203" applyFont="1" applyBorder="1" applyAlignment="1">
      <alignment horizontal="left" vertical="top" wrapText="1"/>
    </xf>
    <xf numFmtId="0" fontId="44" fillId="0" borderId="23" xfId="203" applyFont="1" applyBorder="1" applyAlignment="1">
      <alignment horizontal="left" vertical="top" wrapText="1"/>
    </xf>
    <xf numFmtId="0" fontId="40" fillId="0" borderId="24" xfId="203" applyFont="1" applyBorder="1" applyAlignment="1">
      <alignment horizontal="left" wrapText="1"/>
    </xf>
    <xf numFmtId="0" fontId="40" fillId="0" borderId="25" xfId="203" applyFont="1" applyBorder="1" applyAlignment="1">
      <alignment horizontal="left" wrapText="1"/>
    </xf>
    <xf numFmtId="0" fontId="40" fillId="0" borderId="23" xfId="203" applyFont="1" applyBorder="1" applyAlignment="1">
      <alignment horizontal="left" wrapText="1"/>
    </xf>
    <xf numFmtId="0" fontId="38" fillId="0" borderId="24" xfId="203" applyFont="1" applyBorder="1" applyAlignment="1">
      <alignment horizontal="center" vertical="top" wrapText="1"/>
    </xf>
    <xf numFmtId="0" fontId="38" fillId="0" borderId="25" xfId="203" applyFont="1" applyBorder="1" applyAlignment="1">
      <alignment horizontal="center" vertical="top" wrapText="1"/>
    </xf>
    <xf numFmtId="0" fontId="38" fillId="0" borderId="23" xfId="203" applyFont="1" applyBorder="1" applyAlignment="1">
      <alignment horizontal="center" vertical="top" wrapText="1"/>
    </xf>
    <xf numFmtId="0" fontId="40" fillId="0" borderId="24" xfId="203" applyFont="1" applyBorder="1" applyAlignment="1">
      <alignment horizontal="center" vertical="top" wrapText="1"/>
    </xf>
    <xf numFmtId="0" fontId="40" fillId="0" borderId="25" xfId="203" applyFont="1" applyBorder="1" applyAlignment="1">
      <alignment horizontal="center" vertical="top" wrapText="1"/>
    </xf>
    <xf numFmtId="0" fontId="40" fillId="0" borderId="23" xfId="203" applyFont="1" applyBorder="1" applyAlignment="1">
      <alignment horizontal="center" vertical="top" wrapText="1"/>
    </xf>
    <xf numFmtId="0" fontId="40" fillId="0" borderId="24" xfId="203" applyFont="1" applyBorder="1" applyAlignment="1">
      <alignment horizontal="left" vertical="center" wrapText="1"/>
    </xf>
    <xf numFmtId="0" fontId="40" fillId="0" borderId="25" xfId="203" applyFont="1" applyBorder="1" applyAlignment="1">
      <alignment horizontal="left" vertical="center" wrapText="1"/>
    </xf>
    <xf numFmtId="0" fontId="40" fillId="0" borderId="23" xfId="203" applyFont="1" applyBorder="1" applyAlignment="1">
      <alignment horizontal="left" vertical="center" wrapText="1"/>
    </xf>
    <xf numFmtId="0" fontId="40" fillId="0" borderId="25" xfId="203" applyFont="1" applyBorder="1" applyAlignment="1">
      <alignment horizontal="left" vertical="top" wrapText="1"/>
    </xf>
    <xf numFmtId="0" fontId="38" fillId="0" borderId="25" xfId="203" applyFont="1" applyBorder="1" applyAlignment="1">
      <alignment horizontal="left" vertical="top" wrapText="1"/>
    </xf>
    <xf numFmtId="0" fontId="38" fillId="0" borderId="24" xfId="203" applyFont="1" applyBorder="1" applyAlignment="1">
      <alignment horizontal="left" vertical="top" wrapText="1" indent="1"/>
    </xf>
    <xf numFmtId="0" fontId="38" fillId="0" borderId="25" xfId="203" applyFont="1" applyBorder="1" applyAlignment="1">
      <alignment horizontal="left" vertical="top" wrapText="1" indent="1"/>
    </xf>
    <xf numFmtId="0" fontId="38" fillId="0" borderId="23" xfId="203" applyFont="1" applyBorder="1" applyAlignment="1">
      <alignment horizontal="left" vertical="top" wrapText="1" indent="1"/>
    </xf>
    <xf numFmtId="0" fontId="38" fillId="0" borderId="24" xfId="203" applyFont="1" applyBorder="1" applyAlignment="1">
      <alignment horizontal="left" vertical="top" wrapText="1" indent="2"/>
    </xf>
    <xf numFmtId="0" fontId="38" fillId="0" borderId="25" xfId="203" applyFont="1" applyBorder="1" applyAlignment="1">
      <alignment horizontal="left" vertical="top" wrapText="1" indent="2"/>
    </xf>
    <xf numFmtId="0" fontId="38" fillId="0" borderId="23" xfId="203" applyFont="1" applyBorder="1" applyAlignment="1">
      <alignment horizontal="left" vertical="top" wrapText="1" indent="2"/>
    </xf>
    <xf numFmtId="167" fontId="39" fillId="0" borderId="19" xfId="203" applyNumberFormat="1" applyFont="1" applyBorder="1" applyAlignment="1">
      <alignment horizontal="center" vertical="top" shrinkToFit="1"/>
    </xf>
    <xf numFmtId="167" fontId="39" fillId="0" borderId="1" xfId="203" applyNumberFormat="1" applyFont="1" applyBorder="1" applyAlignment="1">
      <alignment horizontal="center" vertical="top" shrinkToFit="1"/>
    </xf>
    <xf numFmtId="167" fontId="39" fillId="0" borderId="20" xfId="203" applyNumberFormat="1" applyFont="1" applyBorder="1" applyAlignment="1">
      <alignment horizontal="center" vertical="top" shrinkToFit="1"/>
    </xf>
    <xf numFmtId="0" fontId="38" fillId="0" borderId="17" xfId="203" applyFont="1" applyBorder="1" applyAlignment="1">
      <alignment horizontal="center" vertical="top" wrapText="1"/>
    </xf>
    <xf numFmtId="0" fontId="38" fillId="0" borderId="18" xfId="203" applyFont="1" applyBorder="1" applyAlignment="1">
      <alignment horizontal="center" vertical="top" wrapText="1"/>
    </xf>
    <xf numFmtId="0" fontId="38" fillId="0" borderId="16" xfId="203" applyFont="1" applyBorder="1" applyAlignment="1">
      <alignment horizontal="center" vertical="top" wrapText="1"/>
    </xf>
    <xf numFmtId="167" fontId="39" fillId="0" borderId="24" xfId="203" applyNumberFormat="1" applyFont="1" applyBorder="1" applyAlignment="1">
      <alignment horizontal="left" vertical="top" shrinkToFit="1"/>
    </xf>
    <xf numFmtId="167" fontId="39" fillId="0" borderId="23" xfId="203" applyNumberFormat="1" applyFont="1" applyBorder="1" applyAlignment="1">
      <alignment horizontal="left" vertical="top" shrinkToFit="1"/>
    </xf>
    <xf numFmtId="167" fontId="39" fillId="0" borderId="24" xfId="203" applyNumberFormat="1" applyFont="1" applyBorder="1" applyAlignment="1">
      <alignment horizontal="left" vertical="top" indent="1" shrinkToFit="1"/>
    </xf>
    <xf numFmtId="167" fontId="39" fillId="0" borderId="25" xfId="203" applyNumberFormat="1" applyFont="1" applyBorder="1" applyAlignment="1">
      <alignment horizontal="left" vertical="top" indent="1" shrinkToFit="1"/>
    </xf>
    <xf numFmtId="167" fontId="39" fillId="0" borderId="23" xfId="203" applyNumberFormat="1" applyFont="1" applyBorder="1" applyAlignment="1">
      <alignment horizontal="left" vertical="top" indent="1" shrinkToFit="1"/>
    </xf>
    <xf numFmtId="167" fontId="39" fillId="0" borderId="25" xfId="203" applyNumberFormat="1" applyFont="1" applyBorder="1" applyAlignment="1">
      <alignment horizontal="left" vertical="top" shrinkToFit="1"/>
    </xf>
    <xf numFmtId="0" fontId="40" fillId="0" borderId="24" xfId="203" applyFont="1" applyBorder="1" applyAlignment="1">
      <alignment vertical="top" wrapText="1"/>
    </xf>
    <xf numFmtId="0" fontId="40" fillId="0" borderId="25" xfId="203" applyFont="1" applyBorder="1" applyAlignment="1">
      <alignment vertical="top" wrapText="1"/>
    </xf>
    <xf numFmtId="0" fontId="40" fillId="0" borderId="23" xfId="203" applyFont="1" applyBorder="1" applyAlignment="1">
      <alignment vertical="top" wrapText="1"/>
    </xf>
    <xf numFmtId="0" fontId="38" fillId="0" borderId="24" xfId="203" applyFont="1" applyBorder="1" applyAlignment="1">
      <alignment vertical="top" wrapText="1"/>
    </xf>
    <xf numFmtId="0" fontId="38" fillId="0" borderId="25" xfId="203" applyFont="1" applyBorder="1" applyAlignment="1">
      <alignment vertical="top" wrapText="1"/>
    </xf>
    <xf numFmtId="0" fontId="38" fillId="0" borderId="23" xfId="203" applyFont="1" applyBorder="1" applyAlignment="1">
      <alignment vertical="top" wrapText="1"/>
    </xf>
    <xf numFmtId="0" fontId="44" fillId="3" borderId="24" xfId="201" applyFont="1" applyFill="1" applyBorder="1" applyAlignment="1">
      <alignment horizontal="left" vertical="top" wrapText="1"/>
    </xf>
    <xf numFmtId="0" fontId="44" fillId="3" borderId="25" xfId="201" applyFont="1" applyFill="1" applyBorder="1" applyAlignment="1">
      <alignment horizontal="left" vertical="top" wrapText="1"/>
    </xf>
    <xf numFmtId="0" fontId="44" fillId="3" borderId="23" xfId="201" applyFont="1" applyFill="1" applyBorder="1" applyAlignment="1">
      <alignment horizontal="left" vertical="top" wrapText="1"/>
    </xf>
    <xf numFmtId="0" fontId="40" fillId="0" borderId="24" xfId="201" applyFont="1" applyBorder="1" applyAlignment="1">
      <alignment vertical="top" wrapText="1"/>
    </xf>
    <xf numFmtId="0" fontId="40" fillId="0" borderId="25" xfId="201" applyFont="1" applyBorder="1" applyAlignment="1">
      <alignment vertical="top" wrapText="1"/>
    </xf>
    <xf numFmtId="0" fontId="40" fillId="0" borderId="23" xfId="201" applyFont="1" applyBorder="1" applyAlignment="1">
      <alignment vertical="top" wrapText="1"/>
    </xf>
    <xf numFmtId="0" fontId="38" fillId="0" borderId="24" xfId="201" applyFont="1" applyBorder="1" applyAlignment="1">
      <alignment vertical="top" wrapText="1"/>
    </xf>
    <xf numFmtId="0" fontId="38" fillId="0" borderId="25" xfId="201" applyFont="1" applyBorder="1" applyAlignment="1">
      <alignment vertical="top" wrapText="1"/>
    </xf>
    <xf numFmtId="0" fontId="38" fillId="0" borderId="23" xfId="201" applyFont="1" applyBorder="1" applyAlignment="1">
      <alignment vertical="top" wrapText="1"/>
    </xf>
    <xf numFmtId="0" fontId="39" fillId="0" borderId="24" xfId="201" applyFont="1" applyBorder="1" applyAlignment="1">
      <alignment vertical="top" wrapText="1"/>
    </xf>
    <xf numFmtId="0" fontId="39" fillId="0" borderId="24" xfId="201" applyFont="1" applyBorder="1" applyAlignment="1">
      <alignment horizontal="left" vertical="top" wrapText="1"/>
    </xf>
    <xf numFmtId="0" fontId="40" fillId="0" borderId="25" xfId="201" applyFont="1" applyBorder="1" applyAlignment="1">
      <alignment horizontal="left" vertical="top" wrapText="1"/>
    </xf>
    <xf numFmtId="0" fontId="40" fillId="0" borderId="23" xfId="201" applyFont="1" applyBorder="1" applyAlignment="1">
      <alignment horizontal="left" vertical="top" wrapText="1"/>
    </xf>
    <xf numFmtId="167" fontId="39" fillId="0" borderId="19" xfId="201" applyNumberFormat="1" applyFont="1" applyBorder="1" applyAlignment="1">
      <alignment horizontal="center" vertical="top" shrinkToFit="1"/>
    </xf>
    <xf numFmtId="167" fontId="39" fillId="0" borderId="1" xfId="201" applyNumberFormat="1" applyFont="1" applyBorder="1" applyAlignment="1">
      <alignment horizontal="center" vertical="top" shrinkToFit="1"/>
    </xf>
    <xf numFmtId="167" fontId="39" fillId="0" borderId="20" xfId="201" applyNumberFormat="1" applyFont="1" applyBorder="1" applyAlignment="1">
      <alignment horizontal="center" vertical="top" shrinkToFit="1"/>
    </xf>
    <xf numFmtId="167" fontId="39" fillId="0" borderId="29" xfId="201" applyNumberFormat="1" applyFont="1" applyBorder="1" applyAlignment="1">
      <alignment horizontal="left" vertical="top" shrinkToFit="1"/>
    </xf>
    <xf numFmtId="167" fontId="39" fillId="0" borderId="26" xfId="201" applyNumberFormat="1" applyFont="1" applyBorder="1" applyAlignment="1">
      <alignment horizontal="left" vertical="top" shrinkToFit="1"/>
    </xf>
    <xf numFmtId="167" fontId="39" fillId="0" borderId="27" xfId="201" applyNumberFormat="1" applyFont="1" applyBorder="1" applyAlignment="1">
      <alignment horizontal="left" vertical="top" shrinkToFit="1"/>
    </xf>
    <xf numFmtId="167" fontId="39" fillId="0" borderId="24" xfId="201" applyNumberFormat="1" applyFont="1" applyBorder="1" applyAlignment="1">
      <alignment horizontal="left" vertical="top" indent="1" shrinkToFit="1"/>
    </xf>
    <xf numFmtId="167" fontId="39" fillId="0" borderId="25" xfId="201" applyNumberFormat="1" applyFont="1" applyBorder="1" applyAlignment="1">
      <alignment horizontal="left" vertical="top" indent="1" shrinkToFit="1"/>
    </xf>
    <xf numFmtId="167" fontId="39" fillId="0" borderId="23" xfId="201" applyNumberFormat="1" applyFont="1" applyBorder="1" applyAlignment="1">
      <alignment horizontal="left" vertical="top" indent="1" shrinkToFit="1"/>
    </xf>
    <xf numFmtId="167" fontId="39" fillId="0" borderId="24" xfId="201" applyNumberFormat="1" applyFont="1" applyBorder="1" applyAlignment="1">
      <alignment horizontal="left" vertical="top" shrinkToFit="1"/>
    </xf>
    <xf numFmtId="167" fontId="39" fillId="0" borderId="23" xfId="201" applyNumberFormat="1" applyFont="1" applyBorder="1" applyAlignment="1">
      <alignment horizontal="left" vertical="top" shrinkToFit="1"/>
    </xf>
    <xf numFmtId="167" fontId="39" fillId="0" borderId="25" xfId="201" applyNumberFormat="1" applyFont="1" applyBorder="1" applyAlignment="1">
      <alignment horizontal="left" vertical="top" shrinkToFit="1"/>
    </xf>
    <xf numFmtId="0" fontId="38" fillId="0" borderId="17" xfId="201" applyFont="1" applyBorder="1" applyAlignment="1">
      <alignment horizontal="center" vertical="top" wrapText="1"/>
    </xf>
    <xf numFmtId="0" fontId="38" fillId="0" borderId="18" xfId="201" applyFont="1" applyBorder="1" applyAlignment="1">
      <alignment horizontal="center" vertical="top" wrapText="1"/>
    </xf>
    <xf numFmtId="0" fontId="38" fillId="0" borderId="16" xfId="201" applyFont="1" applyBorder="1" applyAlignment="1">
      <alignment horizontal="center" vertical="top" wrapText="1"/>
    </xf>
    <xf numFmtId="0" fontId="40" fillId="0" borderId="24" xfId="201" applyFont="1" applyBorder="1" applyAlignment="1">
      <alignment horizontal="left" vertical="top" wrapText="1"/>
    </xf>
    <xf numFmtId="0" fontId="40" fillId="0" borderId="24" xfId="201" applyFont="1" applyBorder="1" applyAlignment="1">
      <alignment horizontal="left" vertical="center" wrapText="1"/>
    </xf>
    <xf numFmtId="0" fontId="40" fillId="0" borderId="25" xfId="201" applyFont="1" applyBorder="1" applyAlignment="1">
      <alignment horizontal="left" vertical="center" wrapText="1"/>
    </xf>
    <xf numFmtId="0" fontId="40" fillId="0" borderId="23" xfId="201" applyFont="1" applyBorder="1" applyAlignment="1">
      <alignment horizontal="left" vertical="center" wrapText="1"/>
    </xf>
    <xf numFmtId="0" fontId="38" fillId="0" borderId="24" xfId="201" applyFont="1" applyBorder="1" applyAlignment="1">
      <alignment horizontal="left" vertical="top" wrapText="1"/>
    </xf>
    <xf numFmtId="0" fontId="38" fillId="0" borderId="25" xfId="201" applyFont="1" applyBorder="1" applyAlignment="1">
      <alignment horizontal="left" vertical="top" wrapText="1"/>
    </xf>
    <xf numFmtId="0" fontId="38" fillId="0" borderId="23" xfId="201" applyFont="1" applyBorder="1" applyAlignment="1">
      <alignment horizontal="left" vertical="top" wrapText="1"/>
    </xf>
    <xf numFmtId="0" fontId="38" fillId="0" borderId="24" xfId="201" applyFont="1" applyBorder="1" applyAlignment="1">
      <alignment horizontal="left" vertical="top" wrapText="1" indent="1"/>
    </xf>
    <xf numFmtId="0" fontId="38" fillId="0" borderId="25" xfId="201" applyFont="1" applyBorder="1" applyAlignment="1">
      <alignment horizontal="left" vertical="top" wrapText="1" indent="1"/>
    </xf>
    <xf numFmtId="0" fontId="38" fillId="0" borderId="23" xfId="201" applyFont="1" applyBorder="1" applyAlignment="1">
      <alignment horizontal="left" vertical="top" wrapText="1" indent="1"/>
    </xf>
    <xf numFmtId="0" fontId="40" fillId="0" borderId="24" xfId="201" applyFont="1" applyBorder="1" applyAlignment="1">
      <alignment horizontal="center" vertical="top" wrapText="1"/>
    </xf>
    <xf numFmtId="0" fontId="40" fillId="0" borderId="25" xfId="201" applyFont="1" applyBorder="1" applyAlignment="1">
      <alignment horizontal="center" vertical="top" wrapText="1"/>
    </xf>
    <xf numFmtId="0" fontId="40" fillId="0" borderId="23" xfId="201" applyFont="1" applyBorder="1" applyAlignment="1">
      <alignment horizontal="center" vertical="top" wrapText="1"/>
    </xf>
    <xf numFmtId="0" fontId="38" fillId="0" borderId="24" xfId="201" applyFont="1" applyBorder="1" applyAlignment="1">
      <alignment horizontal="left" vertical="top" wrapText="1" indent="2"/>
    </xf>
    <xf numFmtId="0" fontId="38" fillId="0" borderId="25" xfId="201" applyFont="1" applyBorder="1" applyAlignment="1">
      <alignment horizontal="left" vertical="top" wrapText="1" indent="2"/>
    </xf>
    <xf numFmtId="0" fontId="38" fillId="0" borderId="23" xfId="201" applyFont="1" applyBorder="1" applyAlignment="1">
      <alignment horizontal="left" vertical="top" wrapText="1" indent="2"/>
    </xf>
    <xf numFmtId="0" fontId="38" fillId="0" borderId="24" xfId="201" applyFont="1" applyBorder="1" applyAlignment="1">
      <alignment horizontal="center" vertical="top" wrapText="1"/>
    </xf>
    <xf numFmtId="0" fontId="38" fillId="0" borderId="25" xfId="201" applyFont="1" applyBorder="1" applyAlignment="1">
      <alignment horizontal="center" vertical="top" wrapText="1"/>
    </xf>
    <xf numFmtId="0" fontId="38" fillId="0" borderId="23" xfId="201" applyFont="1" applyBorder="1" applyAlignment="1">
      <alignment horizontal="center" vertical="top" wrapText="1"/>
    </xf>
    <xf numFmtId="0" fontId="44" fillId="0" borderId="24" xfId="201" applyFont="1" applyBorder="1" applyAlignment="1">
      <alignment horizontal="left" vertical="top" wrapText="1"/>
    </xf>
    <xf numFmtId="0" fontId="44" fillId="0" borderId="25" xfId="201" applyFont="1" applyBorder="1" applyAlignment="1">
      <alignment horizontal="left" vertical="top" wrapText="1"/>
    </xf>
    <xf numFmtId="0" fontId="44" fillId="0" borderId="23" xfId="201" applyFont="1" applyBorder="1" applyAlignment="1">
      <alignment horizontal="left" vertical="top" wrapText="1"/>
    </xf>
    <xf numFmtId="0" fontId="40" fillId="0" borderId="24" xfId="201" applyFont="1" applyBorder="1" applyAlignment="1">
      <alignment horizontal="left" wrapText="1"/>
    </xf>
    <xf numFmtId="0" fontId="40" fillId="0" borderId="25" xfId="201" applyFont="1" applyBorder="1" applyAlignment="1">
      <alignment horizontal="left" wrapText="1"/>
    </xf>
    <xf numFmtId="0" fontId="40" fillId="0" borderId="23" xfId="201" applyFont="1" applyBorder="1" applyAlignment="1">
      <alignment horizontal="left" wrapText="1"/>
    </xf>
    <xf numFmtId="0" fontId="39" fillId="0" borderId="29" xfId="201" applyFont="1" applyBorder="1" applyAlignment="1">
      <alignment horizontal="left" vertical="top" wrapText="1"/>
    </xf>
    <xf numFmtId="0" fontId="38" fillId="0" borderId="27" xfId="201" applyFont="1" applyBorder="1" applyAlignment="1">
      <alignment horizontal="left" vertical="top" wrapText="1"/>
    </xf>
    <xf numFmtId="16" fontId="39" fillId="0" borderId="26" xfId="201" applyNumberFormat="1" applyFont="1" applyBorder="1" applyAlignment="1">
      <alignment horizontal="center" vertical="top" wrapText="1"/>
    </xf>
    <xf numFmtId="0" fontId="39" fillId="0" borderId="2" xfId="201" applyFont="1" applyBorder="1" applyAlignment="1">
      <alignment horizontal="center" vertical="top" wrapText="1"/>
    </xf>
    <xf numFmtId="0" fontId="33" fillId="0" borderId="8" xfId="201" applyBorder="1" applyAlignment="1">
      <alignment horizontal="center" vertical="top"/>
    </xf>
    <xf numFmtId="0" fontId="33" fillId="0" borderId="9" xfId="201" applyBorder="1" applyAlignment="1">
      <alignment horizontal="center" vertical="top"/>
    </xf>
    <xf numFmtId="0" fontId="33" fillId="0" borderId="12" xfId="201" applyBorder="1" applyAlignment="1">
      <alignment horizontal="center" vertical="top"/>
    </xf>
    <xf numFmtId="0" fontId="33" fillId="0" borderId="13" xfId="201" applyBorder="1" applyAlignment="1">
      <alignment horizontal="center" vertical="top"/>
    </xf>
    <xf numFmtId="0" fontId="39" fillId="0" borderId="5" xfId="201" applyFont="1" applyBorder="1" applyAlignment="1">
      <alignment horizontal="center" vertical="top" wrapText="1"/>
    </xf>
    <xf numFmtId="0" fontId="39" fillId="0" borderId="7" xfId="201" applyFont="1" applyBorder="1" applyAlignment="1">
      <alignment horizontal="center" vertical="top" wrapText="1"/>
    </xf>
    <xf numFmtId="0" fontId="39" fillId="0" borderId="8" xfId="201" applyFont="1" applyBorder="1" applyAlignment="1">
      <alignment horizontal="center" vertical="top" wrapText="1"/>
    </xf>
    <xf numFmtId="0" fontId="39" fillId="0" borderId="9" xfId="201" applyFont="1" applyBorder="1" applyAlignment="1">
      <alignment horizontal="center" vertical="top" wrapText="1"/>
    </xf>
    <xf numFmtId="0" fontId="39" fillId="0" borderId="12" xfId="201" applyFont="1" applyBorder="1" applyAlignment="1">
      <alignment horizontal="center" vertical="top" wrapText="1"/>
    </xf>
    <xf numFmtId="0" fontId="39" fillId="0" borderId="13" xfId="201" applyFont="1" applyBorder="1" applyAlignment="1">
      <alignment horizontal="center" vertical="top" wrapText="1"/>
    </xf>
    <xf numFmtId="0" fontId="39" fillId="0" borderId="10" xfId="201" applyFont="1" applyBorder="1" applyAlignment="1">
      <alignment horizontal="center" vertical="top" wrapText="1"/>
    </xf>
    <xf numFmtId="0" fontId="39" fillId="0" borderId="11" xfId="201" applyFont="1" applyBorder="1" applyAlignment="1">
      <alignment horizontal="center" vertical="top" wrapText="1"/>
    </xf>
    <xf numFmtId="0" fontId="39" fillId="0" borderId="38" xfId="201" applyFont="1" applyBorder="1" applyAlignment="1">
      <alignment horizontal="center" vertical="top" wrapText="1"/>
    </xf>
    <xf numFmtId="167" fontId="39" fillId="0" borderId="8" xfId="201" applyNumberFormat="1" applyFont="1" applyBorder="1" applyAlignment="1">
      <alignment horizontal="left" vertical="top" shrinkToFit="1"/>
    </xf>
    <xf numFmtId="167" fontId="39" fillId="0" borderId="9" xfId="201" applyNumberFormat="1" applyFont="1" applyBorder="1" applyAlignment="1">
      <alignment horizontal="left" vertical="top" shrinkToFit="1"/>
    </xf>
    <xf numFmtId="0" fontId="33" fillId="0" borderId="5" xfId="201" applyBorder="1" applyAlignment="1">
      <alignment horizontal="center" vertical="top"/>
    </xf>
    <xf numFmtId="0" fontId="33" fillId="0" borderId="7" xfId="201" applyBorder="1" applyAlignment="1">
      <alignment horizontal="center" vertical="top"/>
    </xf>
    <xf numFmtId="0" fontId="40" fillId="0" borderId="32" xfId="201" applyFont="1" applyBorder="1" applyAlignment="1">
      <alignment horizontal="left" wrapText="1"/>
    </xf>
    <xf numFmtId="0" fontId="40" fillId="0" borderId="31" xfId="201" applyFont="1" applyBorder="1" applyAlignment="1">
      <alignment horizontal="left" wrapText="1"/>
    </xf>
    <xf numFmtId="0" fontId="40" fillId="3" borderId="19" xfId="201" applyFont="1" applyFill="1" applyBorder="1" applyAlignment="1">
      <alignment horizontal="center" vertical="top"/>
    </xf>
    <xf numFmtId="0" fontId="40" fillId="3" borderId="1" xfId="201" applyFont="1" applyFill="1" applyBorder="1" applyAlignment="1">
      <alignment horizontal="center" vertical="top"/>
    </xf>
    <xf numFmtId="0" fontId="40" fillId="3" borderId="20" xfId="201" applyFont="1" applyFill="1" applyBorder="1" applyAlignment="1">
      <alignment horizontal="center" vertical="top"/>
    </xf>
    <xf numFmtId="0" fontId="40" fillId="0" borderId="8" xfId="201" applyFont="1" applyBorder="1" applyAlignment="1">
      <alignment horizontal="center" vertical="top"/>
    </xf>
    <xf numFmtId="0" fontId="40" fillId="0" borderId="38" xfId="201" applyFont="1" applyBorder="1" applyAlignment="1">
      <alignment horizontal="center" vertical="top"/>
    </xf>
    <xf numFmtId="0" fontId="40" fillId="0" borderId="9" xfId="201" applyFont="1" applyBorder="1" applyAlignment="1">
      <alignment horizontal="center" vertical="top"/>
    </xf>
    <xf numFmtId="0" fontId="40" fillId="0" borderId="10" xfId="201" applyFont="1" applyBorder="1" applyAlignment="1">
      <alignment horizontal="center" vertical="top"/>
    </xf>
    <xf numFmtId="0" fontId="40" fillId="0" borderId="0" xfId="201" applyFont="1" applyAlignment="1">
      <alignment horizontal="center" vertical="top"/>
    </xf>
    <xf numFmtId="0" fontId="40" fillId="0" borderId="11" xfId="201" applyFont="1" applyBorder="1" applyAlignment="1">
      <alignment horizontal="center" vertical="top"/>
    </xf>
    <xf numFmtId="0" fontId="40" fillId="0" borderId="12" xfId="201" applyFont="1" applyBorder="1" applyAlignment="1">
      <alignment horizontal="center" vertical="top"/>
    </xf>
    <xf numFmtId="0" fontId="40" fillId="0" borderId="2" xfId="201" applyFont="1" applyBorder="1" applyAlignment="1">
      <alignment horizontal="center" vertical="top"/>
    </xf>
    <xf numFmtId="0" fontId="40" fillId="0" borderId="13" xfId="201" applyFont="1" applyBorder="1" applyAlignment="1">
      <alignment horizontal="center" vertical="top"/>
    </xf>
    <xf numFmtId="0" fontId="50" fillId="0" borderId="8" xfId="201" applyFont="1" applyBorder="1" applyAlignment="1">
      <alignment horizontal="center" vertical="top"/>
    </xf>
    <xf numFmtId="0" fontId="50" fillId="0" borderId="38" xfId="201" applyFont="1" applyBorder="1" applyAlignment="1">
      <alignment horizontal="center" vertical="top"/>
    </xf>
    <xf numFmtId="0" fontId="50" fillId="0" borderId="9" xfId="201" applyFont="1" applyBorder="1" applyAlignment="1">
      <alignment horizontal="center" vertical="top"/>
    </xf>
    <xf numFmtId="49" fontId="40" fillId="0" borderId="10" xfId="201" applyNumberFormat="1" applyFont="1" applyBorder="1" applyAlignment="1">
      <alignment horizontal="center" vertical="top" wrapText="1"/>
    </xf>
    <xf numFmtId="49" fontId="40" fillId="0" borderId="0" xfId="201" applyNumberFormat="1" applyFont="1" applyAlignment="1">
      <alignment horizontal="center" vertical="top" wrapText="1"/>
    </xf>
    <xf numFmtId="49" fontId="40" fillId="0" borderId="11" xfId="201" applyNumberFormat="1" applyFont="1" applyBorder="1" applyAlignment="1">
      <alignment horizontal="center" vertical="top" wrapText="1"/>
    </xf>
    <xf numFmtId="0" fontId="50" fillId="0" borderId="8" xfId="201" applyFont="1" applyBorder="1" applyAlignment="1">
      <alignment horizontal="center" vertical="top" wrapText="1"/>
    </xf>
    <xf numFmtId="0" fontId="50" fillId="0" borderId="38" xfId="201" applyFont="1" applyBorder="1" applyAlignment="1">
      <alignment horizontal="center" vertical="top" wrapText="1"/>
    </xf>
    <xf numFmtId="0" fontId="50" fillId="0" borderId="9" xfId="201" applyFont="1" applyBorder="1" applyAlignment="1">
      <alignment horizontal="center" vertical="top" wrapText="1"/>
    </xf>
    <xf numFmtId="0" fontId="50" fillId="0" borderId="10" xfId="201" applyFont="1" applyBorder="1" applyAlignment="1">
      <alignment horizontal="center" vertical="top" wrapText="1"/>
    </xf>
    <xf numFmtId="0" fontId="50" fillId="0" borderId="0" xfId="201" applyFont="1" applyAlignment="1">
      <alignment horizontal="center" vertical="top" wrapText="1"/>
    </xf>
    <xf numFmtId="0" fontId="50" fillId="0" borderId="11" xfId="201" applyFont="1" applyBorder="1" applyAlignment="1">
      <alignment horizontal="center" vertical="top" wrapText="1"/>
    </xf>
    <xf numFmtId="0" fontId="50" fillId="0" borderId="12" xfId="201" applyFont="1" applyBorder="1" applyAlignment="1">
      <alignment horizontal="center" vertical="top" wrapText="1"/>
    </xf>
    <xf numFmtId="0" fontId="50" fillId="0" borderId="2" xfId="201" applyFont="1" applyBorder="1" applyAlignment="1">
      <alignment horizontal="center" vertical="top" wrapText="1"/>
    </xf>
    <xf numFmtId="0" fontId="50" fillId="0" borderId="13" xfId="201" applyFont="1" applyBorder="1" applyAlignment="1">
      <alignment horizontal="center" vertical="top" wrapText="1"/>
    </xf>
    <xf numFmtId="0" fontId="40" fillId="0" borderId="8" xfId="201" applyFont="1" applyBorder="1" applyAlignment="1">
      <alignment horizontal="center" vertical="top" wrapText="1"/>
    </xf>
    <xf numFmtId="0" fontId="40" fillId="0" borderId="38" xfId="201" applyFont="1" applyBorder="1" applyAlignment="1">
      <alignment horizontal="center" vertical="top" wrapText="1"/>
    </xf>
    <xf numFmtId="0" fontId="40" fillId="0" borderId="9" xfId="201" applyFont="1" applyBorder="1" applyAlignment="1">
      <alignment horizontal="center" vertical="top" wrapText="1"/>
    </xf>
    <xf numFmtId="0" fontId="40" fillId="0" borderId="12" xfId="201" applyFont="1" applyBorder="1" applyAlignment="1">
      <alignment horizontal="center" vertical="top" wrapText="1"/>
    </xf>
    <xf numFmtId="0" fontId="40" fillId="0" borderId="2" xfId="201" applyFont="1" applyBorder="1" applyAlignment="1">
      <alignment horizontal="center" vertical="top" wrapText="1"/>
    </xf>
    <xf numFmtId="0" fontId="40" fillId="0" borderId="13" xfId="201" applyFont="1" applyBorder="1" applyAlignment="1">
      <alignment horizontal="center" vertical="top" wrapText="1"/>
    </xf>
    <xf numFmtId="0" fontId="50" fillId="0" borderId="19" xfId="201" applyFont="1" applyBorder="1" applyAlignment="1">
      <alignment horizontal="center" vertical="top"/>
    </xf>
    <xf numFmtId="0" fontId="50" fillId="0" borderId="1" xfId="201" applyFont="1" applyBorder="1" applyAlignment="1">
      <alignment horizontal="center" vertical="top"/>
    </xf>
    <xf numFmtId="0" fontId="50" fillId="0" borderId="20" xfId="201" applyFont="1" applyBorder="1" applyAlignment="1">
      <alignment horizontal="center" vertical="top"/>
    </xf>
    <xf numFmtId="0" fontId="40" fillId="0" borderId="19" xfId="201" applyFont="1" applyBorder="1" applyAlignment="1">
      <alignment horizontal="center" vertical="top"/>
    </xf>
    <xf numFmtId="0" fontId="40" fillId="0" borderId="1" xfId="201" applyFont="1" applyBorder="1" applyAlignment="1">
      <alignment horizontal="center" vertical="top"/>
    </xf>
    <xf numFmtId="0" fontId="40" fillId="0" borderId="20" xfId="201" applyFont="1" applyBorder="1" applyAlignment="1">
      <alignment horizontal="center" vertical="top"/>
    </xf>
  </cellXfs>
  <cellStyles count="204">
    <cellStyle name="Comma" xfId="1" builtinId="3"/>
    <cellStyle name="Comma 10" xfId="2" xr:uid="{00000000-0005-0000-0000-000001000000}"/>
    <cellStyle name="Comma 2" xfId="3" xr:uid="{00000000-0005-0000-0000-000002000000}"/>
    <cellStyle name="Comma 2 10" xfId="4" xr:uid="{00000000-0005-0000-0000-000003000000}"/>
    <cellStyle name="Comma 2 11" xfId="5" xr:uid="{00000000-0005-0000-0000-000004000000}"/>
    <cellStyle name="Comma 2 12" xfId="6" xr:uid="{00000000-0005-0000-0000-000005000000}"/>
    <cellStyle name="Comma 2 13" xfId="7" xr:uid="{00000000-0005-0000-0000-000006000000}"/>
    <cellStyle name="Comma 2 14" xfId="8" xr:uid="{00000000-0005-0000-0000-000007000000}"/>
    <cellStyle name="Comma 2 15" xfId="9" xr:uid="{00000000-0005-0000-0000-000008000000}"/>
    <cellStyle name="Comma 2 16" xfId="10" xr:uid="{00000000-0005-0000-0000-000009000000}"/>
    <cellStyle name="Comma 2 17" xfId="11" xr:uid="{00000000-0005-0000-0000-00000A000000}"/>
    <cellStyle name="Comma 2 18" xfId="12" xr:uid="{00000000-0005-0000-0000-00000B000000}"/>
    <cellStyle name="Comma 2 19" xfId="13" xr:uid="{00000000-0005-0000-0000-00000C000000}"/>
    <cellStyle name="Comma 2 2" xfId="14" xr:uid="{00000000-0005-0000-0000-00000D000000}"/>
    <cellStyle name="Comma 2 2 10" xfId="15" xr:uid="{00000000-0005-0000-0000-00000E000000}"/>
    <cellStyle name="Comma 2 2 11" xfId="16" xr:uid="{00000000-0005-0000-0000-00000F000000}"/>
    <cellStyle name="Comma 2 2 12" xfId="17" xr:uid="{00000000-0005-0000-0000-000010000000}"/>
    <cellStyle name="Comma 2 2 13" xfId="18" xr:uid="{00000000-0005-0000-0000-000011000000}"/>
    <cellStyle name="Comma 2 2 14" xfId="19" xr:uid="{00000000-0005-0000-0000-000012000000}"/>
    <cellStyle name="Comma 2 2 15" xfId="20" xr:uid="{00000000-0005-0000-0000-000013000000}"/>
    <cellStyle name="Comma 2 2 16" xfId="21" xr:uid="{00000000-0005-0000-0000-000014000000}"/>
    <cellStyle name="Comma 2 2 17" xfId="22" xr:uid="{00000000-0005-0000-0000-000015000000}"/>
    <cellStyle name="Comma 2 2 18" xfId="23" xr:uid="{00000000-0005-0000-0000-000016000000}"/>
    <cellStyle name="Comma 2 2 19" xfId="24" xr:uid="{00000000-0005-0000-0000-000017000000}"/>
    <cellStyle name="Comma 2 2 2" xfId="25" xr:uid="{00000000-0005-0000-0000-000018000000}"/>
    <cellStyle name="Comma 2 2 20" xfId="26" xr:uid="{00000000-0005-0000-0000-000019000000}"/>
    <cellStyle name="Comma 2 2 21" xfId="27" xr:uid="{00000000-0005-0000-0000-00001A000000}"/>
    <cellStyle name="Comma 2 2 22" xfId="28" xr:uid="{00000000-0005-0000-0000-00001B000000}"/>
    <cellStyle name="Comma 2 2 23" xfId="29" xr:uid="{00000000-0005-0000-0000-00001C000000}"/>
    <cellStyle name="Comma 2 2 24" xfId="30" xr:uid="{00000000-0005-0000-0000-00001D000000}"/>
    <cellStyle name="Comma 2 2 25" xfId="31" xr:uid="{00000000-0005-0000-0000-00001E000000}"/>
    <cellStyle name="Comma 2 2 26" xfId="32" xr:uid="{00000000-0005-0000-0000-00001F000000}"/>
    <cellStyle name="Comma 2 2 27" xfId="33" xr:uid="{00000000-0005-0000-0000-000020000000}"/>
    <cellStyle name="Comma 2 2 28" xfId="34" xr:uid="{00000000-0005-0000-0000-000021000000}"/>
    <cellStyle name="Comma 2 2 29" xfId="35" xr:uid="{00000000-0005-0000-0000-000022000000}"/>
    <cellStyle name="Comma 2 2 3" xfId="36" xr:uid="{00000000-0005-0000-0000-000023000000}"/>
    <cellStyle name="Comma 2 2 30" xfId="37" xr:uid="{00000000-0005-0000-0000-000024000000}"/>
    <cellStyle name="Comma 2 2 31" xfId="38" xr:uid="{00000000-0005-0000-0000-000025000000}"/>
    <cellStyle name="Comma 2 2 32" xfId="39" xr:uid="{00000000-0005-0000-0000-000026000000}"/>
    <cellStyle name="Comma 2 2 33" xfId="40" xr:uid="{00000000-0005-0000-0000-000027000000}"/>
    <cellStyle name="Comma 2 2 34" xfId="41" xr:uid="{00000000-0005-0000-0000-000028000000}"/>
    <cellStyle name="Comma 2 2 35" xfId="42" xr:uid="{00000000-0005-0000-0000-000029000000}"/>
    <cellStyle name="Comma 2 2 36" xfId="43" xr:uid="{00000000-0005-0000-0000-00002A000000}"/>
    <cellStyle name="Comma 2 2 37" xfId="44" xr:uid="{00000000-0005-0000-0000-00002B000000}"/>
    <cellStyle name="Comma 2 2 38" xfId="45" xr:uid="{00000000-0005-0000-0000-00002C000000}"/>
    <cellStyle name="Comma 2 2 39" xfId="46" xr:uid="{00000000-0005-0000-0000-00002D000000}"/>
    <cellStyle name="Comma 2 2 4" xfId="47" xr:uid="{00000000-0005-0000-0000-00002E000000}"/>
    <cellStyle name="Comma 2 2 40" xfId="48" xr:uid="{00000000-0005-0000-0000-00002F000000}"/>
    <cellStyle name="Comma 2 2 41" xfId="49" xr:uid="{00000000-0005-0000-0000-000030000000}"/>
    <cellStyle name="Comma 2 2 42" xfId="50" xr:uid="{00000000-0005-0000-0000-000031000000}"/>
    <cellStyle name="Comma 2 2 43" xfId="51" xr:uid="{00000000-0005-0000-0000-000032000000}"/>
    <cellStyle name="Comma 2 2 44" xfId="52" xr:uid="{00000000-0005-0000-0000-000033000000}"/>
    <cellStyle name="Comma 2 2 45" xfId="53" xr:uid="{00000000-0005-0000-0000-000034000000}"/>
    <cellStyle name="Comma 2 2 46" xfId="54" xr:uid="{00000000-0005-0000-0000-000035000000}"/>
    <cellStyle name="Comma 2 2 47" xfId="55" xr:uid="{00000000-0005-0000-0000-000036000000}"/>
    <cellStyle name="Comma 2 2 5" xfId="56" xr:uid="{00000000-0005-0000-0000-000037000000}"/>
    <cellStyle name="Comma 2 2 6" xfId="57" xr:uid="{00000000-0005-0000-0000-000038000000}"/>
    <cellStyle name="Comma 2 2 7" xfId="58" xr:uid="{00000000-0005-0000-0000-000039000000}"/>
    <cellStyle name="Comma 2 2 8" xfId="59" xr:uid="{00000000-0005-0000-0000-00003A000000}"/>
    <cellStyle name="Comma 2 2 9" xfId="60" xr:uid="{00000000-0005-0000-0000-00003B000000}"/>
    <cellStyle name="Comma 2 20" xfId="61" xr:uid="{00000000-0005-0000-0000-00003C000000}"/>
    <cellStyle name="Comma 2 21" xfId="62" xr:uid="{00000000-0005-0000-0000-00003D000000}"/>
    <cellStyle name="Comma 2 22" xfId="63" xr:uid="{00000000-0005-0000-0000-00003E000000}"/>
    <cellStyle name="Comma 2 23" xfId="64" xr:uid="{00000000-0005-0000-0000-00003F000000}"/>
    <cellStyle name="Comma 2 24" xfId="65" xr:uid="{00000000-0005-0000-0000-000040000000}"/>
    <cellStyle name="Comma 2 25" xfId="66" xr:uid="{00000000-0005-0000-0000-000041000000}"/>
    <cellStyle name="Comma 2 26" xfId="67" xr:uid="{00000000-0005-0000-0000-000042000000}"/>
    <cellStyle name="Comma 2 27" xfId="68" xr:uid="{00000000-0005-0000-0000-000043000000}"/>
    <cellStyle name="Comma 2 28" xfId="69" xr:uid="{00000000-0005-0000-0000-000044000000}"/>
    <cellStyle name="Comma 2 29" xfId="70" xr:uid="{00000000-0005-0000-0000-000045000000}"/>
    <cellStyle name="Comma 2 3" xfId="71" xr:uid="{00000000-0005-0000-0000-000046000000}"/>
    <cellStyle name="Comma 2 3 10" xfId="72" xr:uid="{00000000-0005-0000-0000-000047000000}"/>
    <cellStyle name="Comma 2 3 11" xfId="73" xr:uid="{00000000-0005-0000-0000-000048000000}"/>
    <cellStyle name="Comma 2 3 12" xfId="74" xr:uid="{00000000-0005-0000-0000-000049000000}"/>
    <cellStyle name="Comma 2 3 13" xfId="75" xr:uid="{00000000-0005-0000-0000-00004A000000}"/>
    <cellStyle name="Comma 2 3 14" xfId="76" xr:uid="{00000000-0005-0000-0000-00004B000000}"/>
    <cellStyle name="Comma 2 3 15" xfId="77" xr:uid="{00000000-0005-0000-0000-00004C000000}"/>
    <cellStyle name="Comma 2 3 16" xfId="78" xr:uid="{00000000-0005-0000-0000-00004D000000}"/>
    <cellStyle name="Comma 2 3 17" xfId="79" xr:uid="{00000000-0005-0000-0000-00004E000000}"/>
    <cellStyle name="Comma 2 3 18" xfId="80" xr:uid="{00000000-0005-0000-0000-00004F000000}"/>
    <cellStyle name="Comma 2 3 19" xfId="81" xr:uid="{00000000-0005-0000-0000-000050000000}"/>
    <cellStyle name="Comma 2 3 2" xfId="82" xr:uid="{00000000-0005-0000-0000-000051000000}"/>
    <cellStyle name="Comma 2 3 20" xfId="83" xr:uid="{00000000-0005-0000-0000-000052000000}"/>
    <cellStyle name="Comma 2 3 21" xfId="84" xr:uid="{00000000-0005-0000-0000-000053000000}"/>
    <cellStyle name="Comma 2 3 22" xfId="85" xr:uid="{00000000-0005-0000-0000-000054000000}"/>
    <cellStyle name="Comma 2 3 23" xfId="86" xr:uid="{00000000-0005-0000-0000-000055000000}"/>
    <cellStyle name="Comma 2 3 24" xfId="87" xr:uid="{00000000-0005-0000-0000-000056000000}"/>
    <cellStyle name="Comma 2 3 25" xfId="88" xr:uid="{00000000-0005-0000-0000-000057000000}"/>
    <cellStyle name="Comma 2 3 26" xfId="89" xr:uid="{00000000-0005-0000-0000-000058000000}"/>
    <cellStyle name="Comma 2 3 27" xfId="90" xr:uid="{00000000-0005-0000-0000-000059000000}"/>
    <cellStyle name="Comma 2 3 28" xfId="91" xr:uid="{00000000-0005-0000-0000-00005A000000}"/>
    <cellStyle name="Comma 2 3 29" xfId="92" xr:uid="{00000000-0005-0000-0000-00005B000000}"/>
    <cellStyle name="Comma 2 3 3" xfId="93" xr:uid="{00000000-0005-0000-0000-00005C000000}"/>
    <cellStyle name="Comma 2 3 30" xfId="94" xr:uid="{00000000-0005-0000-0000-00005D000000}"/>
    <cellStyle name="Comma 2 3 31" xfId="95" xr:uid="{00000000-0005-0000-0000-00005E000000}"/>
    <cellStyle name="Comma 2 3 32" xfId="96" xr:uid="{00000000-0005-0000-0000-00005F000000}"/>
    <cellStyle name="Comma 2 3 33" xfId="97" xr:uid="{00000000-0005-0000-0000-000060000000}"/>
    <cellStyle name="Comma 2 3 34" xfId="98" xr:uid="{00000000-0005-0000-0000-000061000000}"/>
    <cellStyle name="Comma 2 3 35" xfId="99" xr:uid="{00000000-0005-0000-0000-000062000000}"/>
    <cellStyle name="Comma 2 3 36" xfId="100" xr:uid="{00000000-0005-0000-0000-000063000000}"/>
    <cellStyle name="Comma 2 3 37" xfId="101" xr:uid="{00000000-0005-0000-0000-000064000000}"/>
    <cellStyle name="Comma 2 3 38" xfId="102" xr:uid="{00000000-0005-0000-0000-000065000000}"/>
    <cellStyle name="Comma 2 3 39" xfId="103" xr:uid="{00000000-0005-0000-0000-000066000000}"/>
    <cellStyle name="Comma 2 3 4" xfId="104" xr:uid="{00000000-0005-0000-0000-000067000000}"/>
    <cellStyle name="Comma 2 3 40" xfId="105" xr:uid="{00000000-0005-0000-0000-000068000000}"/>
    <cellStyle name="Comma 2 3 41" xfId="106" xr:uid="{00000000-0005-0000-0000-000069000000}"/>
    <cellStyle name="Comma 2 3 42" xfId="107" xr:uid="{00000000-0005-0000-0000-00006A000000}"/>
    <cellStyle name="Comma 2 3 43" xfId="108" xr:uid="{00000000-0005-0000-0000-00006B000000}"/>
    <cellStyle name="Comma 2 3 44" xfId="109" xr:uid="{00000000-0005-0000-0000-00006C000000}"/>
    <cellStyle name="Comma 2 3 45" xfId="110" xr:uid="{00000000-0005-0000-0000-00006D000000}"/>
    <cellStyle name="Comma 2 3 46" xfId="111" xr:uid="{00000000-0005-0000-0000-00006E000000}"/>
    <cellStyle name="Comma 2 3 47" xfId="112" xr:uid="{00000000-0005-0000-0000-00006F000000}"/>
    <cellStyle name="Comma 2 3 5" xfId="113" xr:uid="{00000000-0005-0000-0000-000070000000}"/>
    <cellStyle name="Comma 2 3 6" xfId="114" xr:uid="{00000000-0005-0000-0000-000071000000}"/>
    <cellStyle name="Comma 2 3 7" xfId="115" xr:uid="{00000000-0005-0000-0000-000072000000}"/>
    <cellStyle name="Comma 2 3 8" xfId="116" xr:uid="{00000000-0005-0000-0000-000073000000}"/>
    <cellStyle name="Comma 2 3 9" xfId="117" xr:uid="{00000000-0005-0000-0000-000074000000}"/>
    <cellStyle name="Comma 2 30" xfId="118" xr:uid="{00000000-0005-0000-0000-000075000000}"/>
    <cellStyle name="Comma 2 31" xfId="119" xr:uid="{00000000-0005-0000-0000-000076000000}"/>
    <cellStyle name="Comma 2 32" xfId="120" xr:uid="{00000000-0005-0000-0000-000077000000}"/>
    <cellStyle name="Comma 2 33" xfId="121" xr:uid="{00000000-0005-0000-0000-000078000000}"/>
    <cellStyle name="Comma 2 34" xfId="122" xr:uid="{00000000-0005-0000-0000-000079000000}"/>
    <cellStyle name="Comma 2 35" xfId="123" xr:uid="{00000000-0005-0000-0000-00007A000000}"/>
    <cellStyle name="Comma 2 36" xfId="124" xr:uid="{00000000-0005-0000-0000-00007B000000}"/>
    <cellStyle name="Comma 2 37" xfId="125" xr:uid="{00000000-0005-0000-0000-00007C000000}"/>
    <cellStyle name="Comma 2 38" xfId="126" xr:uid="{00000000-0005-0000-0000-00007D000000}"/>
    <cellStyle name="Comma 2 39" xfId="127" xr:uid="{00000000-0005-0000-0000-00007E000000}"/>
    <cellStyle name="Comma 2 4" xfId="128" xr:uid="{00000000-0005-0000-0000-00007F000000}"/>
    <cellStyle name="Comma 2 40" xfId="129" xr:uid="{00000000-0005-0000-0000-000080000000}"/>
    <cellStyle name="Comma 2 41" xfId="130" xr:uid="{00000000-0005-0000-0000-000081000000}"/>
    <cellStyle name="Comma 2 42" xfId="131" xr:uid="{00000000-0005-0000-0000-000082000000}"/>
    <cellStyle name="Comma 2 43" xfId="132" xr:uid="{00000000-0005-0000-0000-000083000000}"/>
    <cellStyle name="Comma 2 44" xfId="133" xr:uid="{00000000-0005-0000-0000-000084000000}"/>
    <cellStyle name="Comma 2 45" xfId="134" xr:uid="{00000000-0005-0000-0000-000085000000}"/>
    <cellStyle name="Comma 2 46" xfId="135" xr:uid="{00000000-0005-0000-0000-000086000000}"/>
    <cellStyle name="Comma 2 47" xfId="136" xr:uid="{00000000-0005-0000-0000-000087000000}"/>
    <cellStyle name="Comma 2 48" xfId="137" xr:uid="{00000000-0005-0000-0000-000088000000}"/>
    <cellStyle name="Comma 2 49" xfId="138" xr:uid="{00000000-0005-0000-0000-000089000000}"/>
    <cellStyle name="Comma 2 5" xfId="139" xr:uid="{00000000-0005-0000-0000-00008A000000}"/>
    <cellStyle name="Comma 2 50" xfId="140" xr:uid="{00000000-0005-0000-0000-00008B000000}"/>
    <cellStyle name="Comma 2 51" xfId="141" xr:uid="{00000000-0005-0000-0000-00008C000000}"/>
    <cellStyle name="Comma 2 52" xfId="142" xr:uid="{00000000-0005-0000-0000-00008D000000}"/>
    <cellStyle name="Comma 2 53" xfId="143" xr:uid="{00000000-0005-0000-0000-00008E000000}"/>
    <cellStyle name="Comma 2 54" xfId="144" xr:uid="{00000000-0005-0000-0000-00008F000000}"/>
    <cellStyle name="Comma 2 55" xfId="145" xr:uid="{00000000-0005-0000-0000-000090000000}"/>
    <cellStyle name="Comma 2 56" xfId="146" xr:uid="{00000000-0005-0000-0000-000091000000}"/>
    <cellStyle name="Comma 2 57" xfId="147" xr:uid="{00000000-0005-0000-0000-000092000000}"/>
    <cellStyle name="Comma 2 58" xfId="148" xr:uid="{00000000-0005-0000-0000-000093000000}"/>
    <cellStyle name="Comma 2 59" xfId="149" xr:uid="{00000000-0005-0000-0000-000094000000}"/>
    <cellStyle name="Comma 2 6" xfId="150" xr:uid="{00000000-0005-0000-0000-000095000000}"/>
    <cellStyle name="Comma 2 60" xfId="151" xr:uid="{00000000-0005-0000-0000-000096000000}"/>
    <cellStyle name="Comma 2 61" xfId="152" xr:uid="{00000000-0005-0000-0000-000097000000}"/>
    <cellStyle name="Comma 2 62" xfId="153" xr:uid="{00000000-0005-0000-0000-000098000000}"/>
    <cellStyle name="Comma 2 63" xfId="154" xr:uid="{00000000-0005-0000-0000-000099000000}"/>
    <cellStyle name="Comma 2 64" xfId="155" xr:uid="{00000000-0005-0000-0000-00009A000000}"/>
    <cellStyle name="Comma 2 65" xfId="156" xr:uid="{00000000-0005-0000-0000-00009B000000}"/>
    <cellStyle name="Comma 2 66" xfId="157" xr:uid="{00000000-0005-0000-0000-00009C000000}"/>
    <cellStyle name="Comma 2 67" xfId="158" xr:uid="{00000000-0005-0000-0000-00009D000000}"/>
    <cellStyle name="Comma 2 68" xfId="159" xr:uid="{00000000-0005-0000-0000-00009E000000}"/>
    <cellStyle name="Comma 2 69" xfId="160" xr:uid="{00000000-0005-0000-0000-00009F000000}"/>
    <cellStyle name="Comma 2 7" xfId="161" xr:uid="{00000000-0005-0000-0000-0000A0000000}"/>
    <cellStyle name="Comma 2 70" xfId="162" xr:uid="{00000000-0005-0000-0000-0000A1000000}"/>
    <cellStyle name="Comma 2 71" xfId="163" xr:uid="{00000000-0005-0000-0000-0000A2000000}"/>
    <cellStyle name="Comma 2 72" xfId="164" xr:uid="{00000000-0005-0000-0000-0000A3000000}"/>
    <cellStyle name="Comma 2 73" xfId="165" xr:uid="{00000000-0005-0000-0000-0000A4000000}"/>
    <cellStyle name="Comma 2 74" xfId="166" xr:uid="{00000000-0005-0000-0000-0000A5000000}"/>
    <cellStyle name="Comma 2 75" xfId="167" xr:uid="{00000000-0005-0000-0000-0000A6000000}"/>
    <cellStyle name="Comma 2 76" xfId="168" xr:uid="{00000000-0005-0000-0000-0000A7000000}"/>
    <cellStyle name="Comma 2 77" xfId="169" xr:uid="{00000000-0005-0000-0000-0000A8000000}"/>
    <cellStyle name="Comma 2 78" xfId="170" xr:uid="{00000000-0005-0000-0000-0000A9000000}"/>
    <cellStyle name="Comma 2 79" xfId="171" xr:uid="{00000000-0005-0000-0000-0000AA000000}"/>
    <cellStyle name="Comma 2 8" xfId="172" xr:uid="{00000000-0005-0000-0000-0000AB000000}"/>
    <cellStyle name="Comma 2 80" xfId="173" xr:uid="{00000000-0005-0000-0000-0000AC000000}"/>
    <cellStyle name="Comma 2 81" xfId="174" xr:uid="{00000000-0005-0000-0000-0000AD000000}"/>
    <cellStyle name="Comma 2 82" xfId="175" xr:uid="{00000000-0005-0000-0000-0000AE000000}"/>
    <cellStyle name="Comma 2 83" xfId="176" xr:uid="{00000000-0005-0000-0000-0000AF000000}"/>
    <cellStyle name="Comma 2 84" xfId="177" xr:uid="{00000000-0005-0000-0000-0000B0000000}"/>
    <cellStyle name="Comma 2 85" xfId="178" xr:uid="{00000000-0005-0000-0000-0000B1000000}"/>
    <cellStyle name="Comma 2 86" xfId="179" xr:uid="{00000000-0005-0000-0000-0000B2000000}"/>
    <cellStyle name="Comma 2 87" xfId="180" xr:uid="{00000000-0005-0000-0000-0000B3000000}"/>
    <cellStyle name="Comma 2 88" xfId="181" xr:uid="{00000000-0005-0000-0000-0000B4000000}"/>
    <cellStyle name="Comma 2 89" xfId="182" xr:uid="{00000000-0005-0000-0000-0000B5000000}"/>
    <cellStyle name="Comma 2 9" xfId="183" xr:uid="{00000000-0005-0000-0000-0000B6000000}"/>
    <cellStyle name="Comma 2 90" xfId="184" xr:uid="{00000000-0005-0000-0000-0000B7000000}"/>
    <cellStyle name="Comma 2 91" xfId="185" xr:uid="{00000000-0005-0000-0000-0000B8000000}"/>
    <cellStyle name="Comma 2 92" xfId="186" xr:uid="{00000000-0005-0000-0000-0000B9000000}"/>
    <cellStyle name="Comma 3" xfId="187" xr:uid="{00000000-0005-0000-0000-0000BA000000}"/>
    <cellStyle name="Comma 4" xfId="188" xr:uid="{00000000-0005-0000-0000-0000BB000000}"/>
    <cellStyle name="Comma 5" xfId="189" xr:uid="{00000000-0005-0000-0000-0000BC000000}"/>
    <cellStyle name="Comma 6" xfId="190" xr:uid="{00000000-0005-0000-0000-0000BD000000}"/>
    <cellStyle name="Comma 7" xfId="191" xr:uid="{00000000-0005-0000-0000-0000BE000000}"/>
    <cellStyle name="Normal" xfId="0" builtinId="0"/>
    <cellStyle name="Normal 12" xfId="192" xr:uid="{00000000-0005-0000-0000-0000C0000000}"/>
    <cellStyle name="Normal 2" xfId="193" xr:uid="{00000000-0005-0000-0000-0000C1000000}"/>
    <cellStyle name="Normal 2 2" xfId="194" xr:uid="{00000000-0005-0000-0000-0000C2000000}"/>
    <cellStyle name="Normal 2 3" xfId="201" xr:uid="{00000000-0005-0000-0000-0000C3000000}"/>
    <cellStyle name="Normal 2 4" xfId="203" xr:uid="{00000000-0005-0000-0000-0000C4000000}"/>
    <cellStyle name="Normal 3" xfId="195" xr:uid="{00000000-0005-0000-0000-0000C5000000}"/>
    <cellStyle name="Normal 3 2" xfId="202" xr:uid="{00000000-0005-0000-0000-0000C6000000}"/>
    <cellStyle name="Normal 4" xfId="196" xr:uid="{00000000-0005-0000-0000-0000C7000000}"/>
    <cellStyle name="Normal 5" xfId="197" xr:uid="{00000000-0005-0000-0000-0000C8000000}"/>
    <cellStyle name="Normal 6" xfId="198" xr:uid="{00000000-0005-0000-0000-0000C9000000}"/>
    <cellStyle name="Normal 7" xfId="199" xr:uid="{00000000-0005-0000-0000-0000CA000000}"/>
    <cellStyle name="Normal 8" xfId="200" xr:uid="{00000000-0005-0000-0000-0000CB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ernew\e\1.d%20data\1.Our%20Clients\MOSC%20CONSOLIDATION\2022\MOSC%20CONSOLIDATION%202022\MOSC%20CONSOLIDATION%202022\MALANKARA%20ORTHODOX%20SYRIAN_Form%2026A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SC%20CHURCH%20%20FINANCIAL%20ACCOUNTS%20FOR%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S - Form 16A"/>
      <sheetName val="TDS_Detailed"/>
      <sheetName val="TDS 16A BF"/>
      <sheetName val="TCS"/>
      <sheetName val="TCS_Detailed"/>
      <sheetName val="TCS BF"/>
      <sheetName val="TDS - Form 16B, 16C, 16D"/>
      <sheetName val="TDS_Detailed (16B, 16C)"/>
      <sheetName val="TDS 16B BF"/>
      <sheetName val="Sheet10"/>
      <sheetName val="Sheet11"/>
      <sheetName val="Sheet12"/>
      <sheetName val="Sheet13"/>
      <sheetName val="Sheet14"/>
      <sheetName val="Sheet15"/>
      <sheetName val="INTER"/>
      <sheetName val="Enable Macros"/>
      <sheetName val="Hel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8">
          <cell r="G8" t="str">
            <v>Business / Profession</v>
          </cell>
        </row>
        <row r="9">
          <cell r="G9" t="str">
            <v>Capital gains</v>
          </cell>
        </row>
        <row r="10">
          <cell r="G10" t="str">
            <v>House property</v>
          </cell>
        </row>
        <row r="11">
          <cell r="G11" t="str">
            <v>Other Sources</v>
          </cell>
        </row>
        <row r="12">
          <cell r="G12" t="str">
            <v>Voluntary Contributions</v>
          </cell>
        </row>
        <row r="13">
          <cell r="G13" t="str">
            <v>Income eligible u/s 11/12 (Sch. AI)</v>
          </cell>
        </row>
        <row r="14">
          <cell r="G14" t="str">
            <v>Exempt u/s 10 (23A), (24)</v>
          </cell>
        </row>
        <row r="15">
          <cell r="G15" t="str">
            <v>Income eligible u/s 10(23C) (iv) to (via) - (Sch. AI)</v>
          </cell>
        </row>
        <row r="16">
          <cell r="G16" t="str">
            <v>Exempt u/s 10(23C) (iiiab), (iiiac)</v>
          </cell>
        </row>
        <row r="17">
          <cell r="G17" t="str">
            <v>Exempt u/s 10(23C) (iiiad), (iiiae)</v>
          </cell>
        </row>
        <row r="18">
          <cell r="G18" t="str">
            <v>Exempt u/s 10 - Others clauses</v>
          </cell>
        </row>
        <row r="19">
          <cell r="G19" t="str">
            <v>NA (TDS u/s 194N)</v>
          </cell>
        </row>
      </sheetData>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R&amp;P Account"/>
      <sheetName val="Schedule 2600 2700"/>
      <sheetName val="I&amp;E Account"/>
      <sheetName val="Balance Sheet"/>
      <sheetName val="Fixed Assets"/>
      <sheetName val="SUMMARY R &amp;P"/>
      <sheetName val="SUMMARY I&amp;E"/>
      <sheetName val="LETTER TO AUDITORS"/>
      <sheetName val="Interchurch Accounts"/>
      <sheetName val="Anexure 13AA"/>
      <sheetName val="Annexure 15"/>
      <sheetName val="10 B"/>
      <sheetName val="10B Annex 1"/>
      <sheetName val="10B Annex 2"/>
      <sheetName val="10B Annex 3"/>
      <sheetName val="10B Sch1"/>
      <sheetName val="10B Sch 2"/>
      <sheetName val="10B Sch3"/>
      <sheetName val="Sheet1"/>
    </sheetNames>
    <sheetDataSet>
      <sheetData sheetId="0"/>
      <sheetData sheetId="1">
        <row r="3">
          <cell r="A3" t="str">
            <v xml:space="preserve">                                   CHURCH,</v>
          </cell>
        </row>
        <row r="394">
          <cell r="F394" t="str">
            <v>For……</v>
          </cell>
        </row>
        <row r="397">
          <cell r="A397" t="str">
            <v>Place</v>
          </cell>
        </row>
        <row r="398">
          <cell r="A398" t="str">
            <v>Date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N45"/>
  <sheetViews>
    <sheetView view="pageBreakPreview" topLeftCell="A4" zoomScaleSheetLayoutView="100" workbookViewId="0">
      <selection activeCell="B9" sqref="B9"/>
    </sheetView>
  </sheetViews>
  <sheetFormatPr defaultRowHeight="15" x14ac:dyDescent="0.25"/>
  <cols>
    <col min="1" max="1" width="39.85546875" customWidth="1"/>
    <col min="2" max="2" width="42.85546875" customWidth="1"/>
  </cols>
  <sheetData>
    <row r="4" spans="1:14" x14ac:dyDescent="0.25">
      <c r="A4" s="45"/>
      <c r="B4" s="39"/>
    </row>
    <row r="5" spans="1:14" ht="18.75" x14ac:dyDescent="0.3">
      <c r="A5" s="348" t="s">
        <v>307</v>
      </c>
      <c r="B5" s="349"/>
    </row>
    <row r="6" spans="1:14" ht="18.75" x14ac:dyDescent="0.3">
      <c r="A6" s="46"/>
      <c r="B6" s="47"/>
    </row>
    <row r="7" spans="1:14" ht="18.75" x14ac:dyDescent="0.3">
      <c r="A7" s="48" t="s">
        <v>320</v>
      </c>
      <c r="B7" s="47"/>
    </row>
    <row r="8" spans="1:14" x14ac:dyDescent="0.25">
      <c r="A8" s="40"/>
      <c r="B8" s="41"/>
    </row>
    <row r="9" spans="1:14" x14ac:dyDescent="0.25">
      <c r="A9" s="42" t="s">
        <v>319</v>
      </c>
      <c r="B9" s="41"/>
    </row>
    <row r="10" spans="1:14" x14ac:dyDescent="0.25">
      <c r="A10" s="40"/>
      <c r="B10" s="41"/>
    </row>
    <row r="11" spans="1:14" x14ac:dyDescent="0.25">
      <c r="A11" s="350" t="s">
        <v>326</v>
      </c>
      <c r="B11" s="351"/>
      <c r="C11" s="38"/>
      <c r="D11" s="38"/>
      <c r="E11" s="38"/>
      <c r="F11" s="38"/>
      <c r="G11" s="38"/>
      <c r="H11" s="38"/>
      <c r="I11" s="38"/>
      <c r="J11" s="38"/>
      <c r="K11" s="38"/>
      <c r="L11" s="38"/>
      <c r="M11" s="38"/>
      <c r="N11" s="38"/>
    </row>
    <row r="12" spans="1:14" x14ac:dyDescent="0.25">
      <c r="A12" s="40"/>
      <c r="B12" s="41"/>
    </row>
    <row r="13" spans="1:14" x14ac:dyDescent="0.25">
      <c r="A13" s="42" t="s">
        <v>308</v>
      </c>
      <c r="B13" s="41"/>
    </row>
    <row r="14" spans="1:14" x14ac:dyDescent="0.25">
      <c r="A14" s="42"/>
      <c r="B14" s="41"/>
    </row>
    <row r="15" spans="1:14" x14ac:dyDescent="0.25">
      <c r="A15" s="42"/>
      <c r="B15" s="41"/>
    </row>
    <row r="16" spans="1:14" x14ac:dyDescent="0.25">
      <c r="A16" s="42" t="s">
        <v>313</v>
      </c>
      <c r="B16" s="41"/>
    </row>
    <row r="17" spans="1:2" x14ac:dyDescent="0.25">
      <c r="A17" s="42"/>
      <c r="B17" s="41"/>
    </row>
    <row r="18" spans="1:2" x14ac:dyDescent="0.25">
      <c r="A18" s="42" t="s">
        <v>321</v>
      </c>
      <c r="B18" s="41"/>
    </row>
    <row r="19" spans="1:2" x14ac:dyDescent="0.25">
      <c r="A19" s="42"/>
      <c r="B19" s="41"/>
    </row>
    <row r="20" spans="1:2" x14ac:dyDescent="0.25">
      <c r="A20" s="42" t="s">
        <v>314</v>
      </c>
      <c r="B20" s="41"/>
    </row>
    <row r="21" spans="1:2" x14ac:dyDescent="0.25">
      <c r="A21" s="42"/>
      <c r="B21" s="41"/>
    </row>
    <row r="22" spans="1:2" x14ac:dyDescent="0.25">
      <c r="A22" s="42" t="s">
        <v>323</v>
      </c>
      <c r="B22" s="49" t="s">
        <v>322</v>
      </c>
    </row>
    <row r="23" spans="1:2" x14ac:dyDescent="0.25">
      <c r="A23" s="42"/>
      <c r="B23" s="41"/>
    </row>
    <row r="24" spans="1:2" x14ac:dyDescent="0.25">
      <c r="A24" s="42" t="s">
        <v>309</v>
      </c>
      <c r="B24" s="41"/>
    </row>
    <row r="25" spans="1:2" x14ac:dyDescent="0.25">
      <c r="A25" s="42"/>
      <c r="B25" s="41"/>
    </row>
    <row r="26" spans="1:2" x14ac:dyDescent="0.25">
      <c r="A26" s="42" t="s">
        <v>310</v>
      </c>
      <c r="B26" s="41"/>
    </row>
    <row r="27" spans="1:2" x14ac:dyDescent="0.25">
      <c r="A27" s="42"/>
      <c r="B27" s="41"/>
    </row>
    <row r="28" spans="1:2" x14ac:dyDescent="0.25">
      <c r="A28" s="42" t="s">
        <v>311</v>
      </c>
      <c r="B28" s="41"/>
    </row>
    <row r="29" spans="1:2" x14ac:dyDescent="0.25">
      <c r="A29" s="42"/>
      <c r="B29" s="41"/>
    </row>
    <row r="30" spans="1:2" x14ac:dyDescent="0.25">
      <c r="A30" s="42" t="s">
        <v>312</v>
      </c>
      <c r="B30" s="41"/>
    </row>
    <row r="31" spans="1:2" x14ac:dyDescent="0.25">
      <c r="A31" s="42"/>
      <c r="B31" s="41"/>
    </row>
    <row r="32" spans="1:2" x14ac:dyDescent="0.25">
      <c r="A32" s="42" t="s">
        <v>315</v>
      </c>
      <c r="B32" s="41"/>
    </row>
    <row r="33" spans="1:2" x14ac:dyDescent="0.25">
      <c r="A33" s="42"/>
      <c r="B33" s="41"/>
    </row>
    <row r="34" spans="1:2" x14ac:dyDescent="0.25">
      <c r="A34" s="42" t="s">
        <v>316</v>
      </c>
      <c r="B34" s="41"/>
    </row>
    <row r="35" spans="1:2" x14ac:dyDescent="0.25">
      <c r="A35" s="42"/>
      <c r="B35" s="41"/>
    </row>
    <row r="36" spans="1:2" x14ac:dyDescent="0.25">
      <c r="A36" s="42" t="s">
        <v>317</v>
      </c>
      <c r="B36" s="41"/>
    </row>
    <row r="37" spans="1:2" x14ac:dyDescent="0.25">
      <c r="A37" s="42"/>
      <c r="B37" s="41"/>
    </row>
    <row r="38" spans="1:2" x14ac:dyDescent="0.25">
      <c r="A38" s="42" t="s">
        <v>463</v>
      </c>
      <c r="B38" s="41"/>
    </row>
    <row r="39" spans="1:2" x14ac:dyDescent="0.25">
      <c r="A39" s="42"/>
      <c r="B39" s="41"/>
    </row>
    <row r="40" spans="1:2" x14ac:dyDescent="0.25">
      <c r="A40" s="42" t="s">
        <v>318</v>
      </c>
      <c r="B40" s="41"/>
    </row>
    <row r="41" spans="1:2" x14ac:dyDescent="0.25">
      <c r="A41" s="77" t="s">
        <v>464</v>
      </c>
      <c r="B41" s="41"/>
    </row>
    <row r="42" spans="1:2" x14ac:dyDescent="0.25">
      <c r="A42" s="42"/>
      <c r="B42" s="41"/>
    </row>
    <row r="43" spans="1:2" x14ac:dyDescent="0.25">
      <c r="A43" s="42"/>
      <c r="B43" s="41"/>
    </row>
    <row r="44" spans="1:2" x14ac:dyDescent="0.25">
      <c r="A44" s="42"/>
      <c r="B44" s="41"/>
    </row>
    <row r="45" spans="1:2" x14ac:dyDescent="0.25">
      <c r="A45" s="43"/>
      <c r="B45" s="44"/>
    </row>
  </sheetData>
  <mergeCells count="2">
    <mergeCell ref="A5:B5"/>
    <mergeCell ref="A11:B11"/>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76"/>
  <sheetViews>
    <sheetView view="pageBreakPreview" topLeftCell="A45" zoomScaleSheetLayoutView="100" workbookViewId="0">
      <selection activeCell="K57" sqref="K57"/>
    </sheetView>
  </sheetViews>
  <sheetFormatPr defaultRowHeight="15" x14ac:dyDescent="0.25"/>
  <cols>
    <col min="1" max="1" width="4.28515625" style="1" customWidth="1"/>
    <col min="2" max="2" width="15.42578125" customWidth="1"/>
    <col min="3" max="3" width="13.85546875" customWidth="1"/>
    <col min="4" max="4" width="18.85546875" customWidth="1"/>
    <col min="5" max="5" width="13.85546875" customWidth="1"/>
    <col min="6" max="6" width="13.42578125" customWidth="1"/>
    <col min="7" max="7" width="14.5703125" customWidth="1"/>
    <col min="8" max="8" width="28.42578125" customWidth="1"/>
  </cols>
  <sheetData>
    <row r="1" spans="1:12" x14ac:dyDescent="0.25">
      <c r="A1" s="194" t="s">
        <v>991</v>
      </c>
    </row>
    <row r="2" spans="1:12" ht="23.25" x14ac:dyDescent="0.25">
      <c r="A2" s="374" t="s">
        <v>992</v>
      </c>
      <c r="B2" s="374"/>
      <c r="C2" s="374"/>
      <c r="D2" s="374"/>
      <c r="E2" s="374"/>
      <c r="F2" s="374"/>
      <c r="G2" s="374"/>
      <c r="H2" s="195"/>
      <c r="I2" s="195"/>
      <c r="J2" s="195"/>
      <c r="K2" s="195"/>
    </row>
    <row r="3" spans="1:12" ht="20.25" x14ac:dyDescent="0.3">
      <c r="A3" s="375" t="str">
        <f>'R&amp;P'!A2:N2</f>
        <v xml:space="preserve"> (Name and address of the  Institution)                                                                          </v>
      </c>
      <c r="B3" s="375"/>
      <c r="C3" s="375"/>
      <c r="D3" s="375"/>
      <c r="E3" s="375"/>
      <c r="F3" s="375"/>
      <c r="G3" s="375"/>
      <c r="H3" s="196"/>
      <c r="I3" s="196"/>
      <c r="J3" s="196"/>
      <c r="K3" s="196"/>
    </row>
    <row r="4" spans="1:12" x14ac:dyDescent="0.25">
      <c r="A4" s="355" t="s">
        <v>326</v>
      </c>
      <c r="B4" s="355"/>
      <c r="C4" s="355"/>
      <c r="D4" s="355"/>
      <c r="E4" s="355"/>
      <c r="F4" s="355"/>
      <c r="G4" s="355"/>
      <c r="H4" s="291"/>
      <c r="I4" s="291"/>
      <c r="J4" s="291"/>
      <c r="K4" s="291"/>
      <c r="L4" s="291"/>
    </row>
    <row r="5" spans="1:12" ht="18.75" x14ac:dyDescent="0.3">
      <c r="A5" s="376" t="s">
        <v>993</v>
      </c>
      <c r="B5" s="376"/>
      <c r="C5" s="376"/>
      <c r="D5" s="376"/>
      <c r="E5" s="376"/>
      <c r="F5" s="376"/>
      <c r="G5" s="376"/>
    </row>
    <row r="7" spans="1:12" ht="29.25" customHeight="1" x14ac:dyDescent="0.25">
      <c r="A7" s="7"/>
      <c r="B7" s="197" t="s">
        <v>994</v>
      </c>
      <c r="C7" s="197" t="s">
        <v>995</v>
      </c>
      <c r="D7" s="197" t="s">
        <v>996</v>
      </c>
      <c r="E7" s="197" t="s">
        <v>997</v>
      </c>
      <c r="F7" s="197" t="s">
        <v>998</v>
      </c>
      <c r="G7" s="197" t="s">
        <v>705</v>
      </c>
    </row>
    <row r="8" spans="1:12" ht="16.5" customHeight="1" x14ac:dyDescent="0.25">
      <c r="A8" s="69"/>
      <c r="B8" s="198" t="s">
        <v>999</v>
      </c>
      <c r="C8" s="199"/>
      <c r="D8" s="198"/>
      <c r="E8" s="198"/>
      <c r="F8" s="198"/>
      <c r="G8" s="198"/>
    </row>
    <row r="9" spans="1:12" x14ac:dyDescent="0.25">
      <c r="A9" s="69" t="s">
        <v>33</v>
      </c>
      <c r="B9" s="200" t="s">
        <v>1000</v>
      </c>
    </row>
    <row r="10" spans="1:12" x14ac:dyDescent="0.25">
      <c r="B10" s="201" t="s">
        <v>1001</v>
      </c>
      <c r="G10">
        <f>SUM(C10:F10)</f>
        <v>0</v>
      </c>
    </row>
    <row r="11" spans="1:12" x14ac:dyDescent="0.25">
      <c r="B11" s="202" t="s">
        <v>1002</v>
      </c>
      <c r="G11">
        <f t="shared" ref="G11:G21" si="0">SUM(C11:F11)</f>
        <v>0</v>
      </c>
    </row>
    <row r="12" spans="1:12" x14ac:dyDescent="0.25">
      <c r="B12" s="201" t="s">
        <v>1003</v>
      </c>
      <c r="G12">
        <f t="shared" si="0"/>
        <v>0</v>
      </c>
    </row>
    <row r="13" spans="1:12" x14ac:dyDescent="0.25">
      <c r="B13" s="202" t="s">
        <v>1021</v>
      </c>
      <c r="G13">
        <f t="shared" si="0"/>
        <v>0</v>
      </c>
    </row>
    <row r="14" spans="1:12" x14ac:dyDescent="0.25">
      <c r="B14" s="201" t="s">
        <v>1004</v>
      </c>
      <c r="G14">
        <f t="shared" si="0"/>
        <v>0</v>
      </c>
    </row>
    <row r="15" spans="1:12" x14ac:dyDescent="0.25">
      <c r="B15" s="202" t="s">
        <v>1005</v>
      </c>
      <c r="G15">
        <f t="shared" si="0"/>
        <v>0</v>
      </c>
    </row>
    <row r="16" spans="1:12" x14ac:dyDescent="0.25">
      <c r="B16" s="201" t="s">
        <v>1006</v>
      </c>
      <c r="G16">
        <f t="shared" si="0"/>
        <v>0</v>
      </c>
    </row>
    <row r="17" spans="1:7" x14ac:dyDescent="0.25">
      <c r="B17" s="202" t="s">
        <v>1007</v>
      </c>
      <c r="G17">
        <f t="shared" si="0"/>
        <v>0</v>
      </c>
    </row>
    <row r="18" spans="1:7" x14ac:dyDescent="0.25">
      <c r="B18" s="201" t="s">
        <v>1008</v>
      </c>
      <c r="G18">
        <f t="shared" si="0"/>
        <v>0</v>
      </c>
    </row>
    <row r="19" spans="1:7" x14ac:dyDescent="0.25">
      <c r="B19" s="202" t="s">
        <v>1009</v>
      </c>
      <c r="G19">
        <f t="shared" si="0"/>
        <v>0</v>
      </c>
    </row>
    <row r="20" spans="1:7" x14ac:dyDescent="0.25">
      <c r="B20" s="201" t="s">
        <v>1010</v>
      </c>
      <c r="G20">
        <f t="shared" si="0"/>
        <v>0</v>
      </c>
    </row>
    <row r="21" spans="1:7" x14ac:dyDescent="0.25">
      <c r="B21" s="202" t="s">
        <v>1011</v>
      </c>
      <c r="G21">
        <f t="shared" si="0"/>
        <v>0</v>
      </c>
    </row>
    <row r="22" spans="1:7" x14ac:dyDescent="0.25">
      <c r="A22" s="3"/>
      <c r="B22" s="203" t="s">
        <v>16</v>
      </c>
      <c r="C22" s="2">
        <f>SUM(C10:C21)</f>
        <v>0</v>
      </c>
      <c r="D22" s="2">
        <f t="shared" ref="D22:F22" si="1">SUM(D10:D21)</f>
        <v>0</v>
      </c>
      <c r="E22" s="2">
        <f t="shared" si="1"/>
        <v>0</v>
      </c>
      <c r="F22" s="2">
        <f t="shared" si="1"/>
        <v>0</v>
      </c>
      <c r="G22" s="2">
        <f>SUM(G10:G21)</f>
        <v>0</v>
      </c>
    </row>
    <row r="23" spans="1:7" x14ac:dyDescent="0.25">
      <c r="A23" s="69" t="s">
        <v>34</v>
      </c>
      <c r="B23" s="200" t="s">
        <v>1012</v>
      </c>
    </row>
    <row r="24" spans="1:7" x14ac:dyDescent="0.25">
      <c r="B24" s="201" t="s">
        <v>1001</v>
      </c>
      <c r="G24">
        <f>SUM(C24:F24)</f>
        <v>0</v>
      </c>
    </row>
    <row r="25" spans="1:7" x14ac:dyDescent="0.25">
      <c r="B25" s="202" t="s">
        <v>1002</v>
      </c>
      <c r="G25">
        <f t="shared" ref="G25:G35" si="2">SUM(C25:F25)</f>
        <v>0</v>
      </c>
    </row>
    <row r="26" spans="1:7" x14ac:dyDescent="0.25">
      <c r="B26" s="201" t="s">
        <v>1003</v>
      </c>
      <c r="G26">
        <f t="shared" si="2"/>
        <v>0</v>
      </c>
    </row>
    <row r="27" spans="1:7" x14ac:dyDescent="0.25">
      <c r="B27" s="202" t="s">
        <v>1021</v>
      </c>
      <c r="G27">
        <f t="shared" si="2"/>
        <v>0</v>
      </c>
    </row>
    <row r="28" spans="1:7" x14ac:dyDescent="0.25">
      <c r="B28" s="201" t="s">
        <v>1004</v>
      </c>
      <c r="G28">
        <f t="shared" si="2"/>
        <v>0</v>
      </c>
    </row>
    <row r="29" spans="1:7" x14ac:dyDescent="0.25">
      <c r="B29" s="202" t="s">
        <v>1005</v>
      </c>
      <c r="G29">
        <f t="shared" si="2"/>
        <v>0</v>
      </c>
    </row>
    <row r="30" spans="1:7" x14ac:dyDescent="0.25">
      <c r="B30" s="201" t="s">
        <v>1006</v>
      </c>
      <c r="G30">
        <f t="shared" si="2"/>
        <v>0</v>
      </c>
    </row>
    <row r="31" spans="1:7" x14ac:dyDescent="0.25">
      <c r="B31" s="202" t="s">
        <v>1007</v>
      </c>
      <c r="G31">
        <f t="shared" si="2"/>
        <v>0</v>
      </c>
    </row>
    <row r="32" spans="1:7" x14ac:dyDescent="0.25">
      <c r="B32" s="201" t="s">
        <v>1008</v>
      </c>
      <c r="G32">
        <f t="shared" si="2"/>
        <v>0</v>
      </c>
    </row>
    <row r="33" spans="1:7" x14ac:dyDescent="0.25">
      <c r="B33" s="202" t="s">
        <v>1009</v>
      </c>
      <c r="G33">
        <f t="shared" si="2"/>
        <v>0</v>
      </c>
    </row>
    <row r="34" spans="1:7" x14ac:dyDescent="0.25">
      <c r="B34" s="201" t="s">
        <v>1010</v>
      </c>
      <c r="G34">
        <f t="shared" si="2"/>
        <v>0</v>
      </c>
    </row>
    <row r="35" spans="1:7" x14ac:dyDescent="0.25">
      <c r="B35" s="202" t="s">
        <v>1011</v>
      </c>
      <c r="G35">
        <f t="shared" si="2"/>
        <v>0</v>
      </c>
    </row>
    <row r="36" spans="1:7" x14ac:dyDescent="0.25">
      <c r="A36" s="3"/>
      <c r="B36" s="203" t="s">
        <v>16</v>
      </c>
      <c r="C36" s="2">
        <f>SUM(C24:C35)</f>
        <v>0</v>
      </c>
      <c r="D36" s="2">
        <f t="shared" ref="D36:G36" si="3">SUM(D24:D35)</f>
        <v>0</v>
      </c>
      <c r="E36" s="2">
        <f t="shared" si="3"/>
        <v>0</v>
      </c>
      <c r="F36" s="2">
        <f t="shared" si="3"/>
        <v>0</v>
      </c>
      <c r="G36" s="2">
        <f t="shared" si="3"/>
        <v>0</v>
      </c>
    </row>
    <row r="37" spans="1:7" x14ac:dyDescent="0.25">
      <c r="A37" s="69" t="s">
        <v>35</v>
      </c>
      <c r="B37" s="200" t="s">
        <v>1013</v>
      </c>
    </row>
    <row r="38" spans="1:7" x14ac:dyDescent="0.25">
      <c r="B38" s="201" t="s">
        <v>1001</v>
      </c>
      <c r="G38">
        <f>SUM(C38:F38)</f>
        <v>0</v>
      </c>
    </row>
    <row r="39" spans="1:7" x14ac:dyDescent="0.25">
      <c r="B39" s="202" t="s">
        <v>1002</v>
      </c>
      <c r="G39">
        <f t="shared" ref="G39:G49" si="4">SUM(C39:F39)</f>
        <v>0</v>
      </c>
    </row>
    <row r="40" spans="1:7" x14ac:dyDescent="0.25">
      <c r="B40" s="201" t="s">
        <v>1003</v>
      </c>
      <c r="G40">
        <f t="shared" si="4"/>
        <v>0</v>
      </c>
    </row>
    <row r="41" spans="1:7" x14ac:dyDescent="0.25">
      <c r="B41" s="202" t="s">
        <v>1021</v>
      </c>
      <c r="G41">
        <f t="shared" si="4"/>
        <v>0</v>
      </c>
    </row>
    <row r="42" spans="1:7" x14ac:dyDescent="0.25">
      <c r="B42" s="201" t="s">
        <v>1004</v>
      </c>
      <c r="G42">
        <f t="shared" si="4"/>
        <v>0</v>
      </c>
    </row>
    <row r="43" spans="1:7" x14ac:dyDescent="0.25">
      <c r="B43" s="202" t="s">
        <v>1005</v>
      </c>
      <c r="G43">
        <f t="shared" si="4"/>
        <v>0</v>
      </c>
    </row>
    <row r="44" spans="1:7" x14ac:dyDescent="0.25">
      <c r="B44" s="201" t="s">
        <v>1006</v>
      </c>
      <c r="G44">
        <f t="shared" si="4"/>
        <v>0</v>
      </c>
    </row>
    <row r="45" spans="1:7" x14ac:dyDescent="0.25">
      <c r="B45" s="202" t="s">
        <v>1007</v>
      </c>
      <c r="G45">
        <f t="shared" si="4"/>
        <v>0</v>
      </c>
    </row>
    <row r="46" spans="1:7" x14ac:dyDescent="0.25">
      <c r="B46" s="201" t="s">
        <v>1008</v>
      </c>
      <c r="G46">
        <f t="shared" si="4"/>
        <v>0</v>
      </c>
    </row>
    <row r="47" spans="1:7" x14ac:dyDescent="0.25">
      <c r="B47" s="202" t="s">
        <v>1009</v>
      </c>
      <c r="G47">
        <f t="shared" si="4"/>
        <v>0</v>
      </c>
    </row>
    <row r="48" spans="1:7" x14ac:dyDescent="0.25">
      <c r="B48" s="201" t="s">
        <v>1010</v>
      </c>
      <c r="G48">
        <f t="shared" si="4"/>
        <v>0</v>
      </c>
    </row>
    <row r="49" spans="1:7" x14ac:dyDescent="0.25">
      <c r="B49" s="202" t="s">
        <v>1011</v>
      </c>
      <c r="G49">
        <f t="shared" si="4"/>
        <v>0</v>
      </c>
    </row>
    <row r="50" spans="1:7" x14ac:dyDescent="0.25">
      <c r="A50" s="3"/>
      <c r="B50" s="203" t="s">
        <v>16</v>
      </c>
      <c r="C50" s="2">
        <f>SUM(C38:C49)</f>
        <v>0</v>
      </c>
      <c r="D50" s="2">
        <f t="shared" ref="D50:G50" si="5">SUM(D38:D49)</f>
        <v>0</v>
      </c>
      <c r="E50" s="2">
        <f t="shared" si="5"/>
        <v>0</v>
      </c>
      <c r="F50" s="2">
        <f t="shared" si="5"/>
        <v>0</v>
      </c>
      <c r="G50" s="2">
        <f t="shared" si="5"/>
        <v>0</v>
      </c>
    </row>
    <row r="51" spans="1:7" ht="28.5" customHeight="1" x14ac:dyDescent="0.25">
      <c r="A51" s="69" t="s">
        <v>36</v>
      </c>
      <c r="B51" s="200" t="s">
        <v>1014</v>
      </c>
      <c r="D51" s="204" t="s">
        <v>1015</v>
      </c>
      <c r="E51" s="204" t="s">
        <v>1016</v>
      </c>
      <c r="F51" s="204" t="s">
        <v>1017</v>
      </c>
      <c r="G51" s="204" t="s">
        <v>1018</v>
      </c>
    </row>
    <row r="52" spans="1:7" x14ac:dyDescent="0.25">
      <c r="B52" s="201" t="s">
        <v>1001</v>
      </c>
      <c r="D52">
        <f>G24-G38</f>
        <v>0</v>
      </c>
    </row>
    <row r="53" spans="1:7" x14ac:dyDescent="0.25">
      <c r="B53" s="202" t="s">
        <v>1002</v>
      </c>
      <c r="D53">
        <f t="shared" ref="D53:D63" si="6">G25-G39</f>
        <v>0</v>
      </c>
    </row>
    <row r="54" spans="1:7" x14ac:dyDescent="0.25">
      <c r="B54" s="201" t="s">
        <v>1003</v>
      </c>
      <c r="D54">
        <f t="shared" si="6"/>
        <v>0</v>
      </c>
    </row>
    <row r="55" spans="1:7" x14ac:dyDescent="0.25">
      <c r="B55" s="202" t="s">
        <v>1021</v>
      </c>
      <c r="D55">
        <f t="shared" si="6"/>
        <v>0</v>
      </c>
    </row>
    <row r="56" spans="1:7" x14ac:dyDescent="0.25">
      <c r="B56" s="201" t="s">
        <v>1004</v>
      </c>
      <c r="D56">
        <f t="shared" si="6"/>
        <v>0</v>
      </c>
    </row>
    <row r="57" spans="1:7" x14ac:dyDescent="0.25">
      <c r="B57" s="202" t="s">
        <v>1005</v>
      </c>
      <c r="D57">
        <f t="shared" si="6"/>
        <v>0</v>
      </c>
    </row>
    <row r="58" spans="1:7" x14ac:dyDescent="0.25">
      <c r="B58" s="201" t="s">
        <v>1006</v>
      </c>
      <c r="D58">
        <f t="shared" si="6"/>
        <v>0</v>
      </c>
    </row>
    <row r="59" spans="1:7" x14ac:dyDescent="0.25">
      <c r="B59" s="202" t="s">
        <v>1007</v>
      </c>
      <c r="D59">
        <f t="shared" si="6"/>
        <v>0</v>
      </c>
    </row>
    <row r="60" spans="1:7" x14ac:dyDescent="0.25">
      <c r="B60" s="201" t="s">
        <v>1008</v>
      </c>
      <c r="D60">
        <f t="shared" si="6"/>
        <v>0</v>
      </c>
    </row>
    <row r="61" spans="1:7" x14ac:dyDescent="0.25">
      <c r="B61" s="202" t="s">
        <v>1009</v>
      </c>
      <c r="D61">
        <f t="shared" si="6"/>
        <v>0</v>
      </c>
    </row>
    <row r="62" spans="1:7" x14ac:dyDescent="0.25">
      <c r="B62" s="201" t="s">
        <v>1010</v>
      </c>
      <c r="D62">
        <f t="shared" si="6"/>
        <v>0</v>
      </c>
    </row>
    <row r="63" spans="1:7" x14ac:dyDescent="0.25">
      <c r="B63" s="202" t="s">
        <v>1011</v>
      </c>
      <c r="D63">
        <f t="shared" si="6"/>
        <v>0</v>
      </c>
    </row>
    <row r="64" spans="1:7" x14ac:dyDescent="0.25">
      <c r="A64" s="3"/>
      <c r="B64" s="203" t="s">
        <v>16</v>
      </c>
      <c r="C64" s="2"/>
      <c r="D64" s="2">
        <f>SUM(D52:D63)</f>
        <v>0</v>
      </c>
      <c r="E64" s="2">
        <f>SUM(E52:E63)</f>
        <v>0</v>
      </c>
      <c r="F64" s="2"/>
      <c r="G64" s="2"/>
    </row>
    <row r="65" spans="1:7" x14ac:dyDescent="0.25">
      <c r="B65" s="205"/>
    </row>
    <row r="66" spans="1:7" x14ac:dyDescent="0.25">
      <c r="A66" s="69" t="s">
        <v>37</v>
      </c>
      <c r="B66" s="206" t="s">
        <v>1022</v>
      </c>
      <c r="E66" s="1" t="s">
        <v>1023</v>
      </c>
      <c r="F66" s="352" t="s">
        <v>1024</v>
      </c>
      <c r="G66" s="352"/>
    </row>
    <row r="67" spans="1:7" x14ac:dyDescent="0.25">
      <c r="B67" s="205" t="s">
        <v>1025</v>
      </c>
      <c r="E67" s="149"/>
      <c r="F67" s="373"/>
      <c r="G67" s="373"/>
    </row>
    <row r="68" spans="1:7" x14ac:dyDescent="0.25">
      <c r="B68" s="205" t="s">
        <v>1026</v>
      </c>
      <c r="E68" s="149"/>
      <c r="F68" s="373"/>
      <c r="G68" s="373"/>
    </row>
    <row r="69" spans="1:7" x14ac:dyDescent="0.25">
      <c r="B69" s="205" t="s">
        <v>1027</v>
      </c>
      <c r="E69" s="149"/>
      <c r="F69" s="373"/>
      <c r="G69" s="373"/>
    </row>
    <row r="70" spans="1:7" x14ac:dyDescent="0.25">
      <c r="B70" s="207" t="s">
        <v>1028</v>
      </c>
      <c r="E70" s="149"/>
      <c r="F70" s="373"/>
      <c r="G70" s="373"/>
    </row>
    <row r="71" spans="1:7" x14ac:dyDescent="0.25">
      <c r="A71" s="208"/>
      <c r="B71" s="209"/>
      <c r="C71" s="210"/>
      <c r="D71" s="210"/>
      <c r="E71" s="210"/>
      <c r="F71" s="210"/>
      <c r="G71" s="210"/>
    </row>
    <row r="72" spans="1:7" x14ac:dyDescent="0.25">
      <c r="C72" s="1" t="s">
        <v>1019</v>
      </c>
      <c r="E72" t="str">
        <f>'[2]R&amp;P Account'!F394</f>
        <v>For……</v>
      </c>
    </row>
    <row r="75" spans="1:7" x14ac:dyDescent="0.25">
      <c r="A75" s="52" t="str">
        <f>'[2]R&amp;P Account'!A397</f>
        <v>Place</v>
      </c>
    </row>
    <row r="76" spans="1:7" x14ac:dyDescent="0.25">
      <c r="A76" s="52" t="str">
        <f>'[2]R&amp;P Account'!A398</f>
        <v>Date</v>
      </c>
      <c r="C76" s="1" t="s">
        <v>1020</v>
      </c>
    </row>
  </sheetData>
  <mergeCells count="9">
    <mergeCell ref="F67:G67"/>
    <mergeCell ref="F68:G68"/>
    <mergeCell ref="F69:G69"/>
    <mergeCell ref="F70:G70"/>
    <mergeCell ref="A2:G2"/>
    <mergeCell ref="A3:G3"/>
    <mergeCell ref="A4:G4"/>
    <mergeCell ref="A5:G5"/>
    <mergeCell ref="F66:G66"/>
  </mergeCells>
  <pageMargins left="0.31496062992126" right="0.28999999999999998" top="0.74803149606299202" bottom="0.74803149606299202" header="0.31496062992126" footer="0.31496062992126"/>
  <pageSetup paperSize="9" scale="90" orientation="portrait" r:id="rId1"/>
  <rowBreaks count="1" manualBreakCount="1">
    <brk id="50" max="6" man="1"/>
  </rowBreaks>
  <colBreaks count="1" manualBreakCount="1">
    <brk id="11"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F69D97-1ED6-4D8A-A835-859B774F9FC4}">
  <dimension ref="A1:J34"/>
  <sheetViews>
    <sheetView view="pageBreakPreview" zoomScale="142" zoomScaleSheetLayoutView="142" workbookViewId="0">
      <selection activeCell="A28" sqref="A28"/>
    </sheetView>
  </sheetViews>
  <sheetFormatPr defaultRowHeight="15" x14ac:dyDescent="0.25"/>
  <cols>
    <col min="1" max="1" width="98.7109375" customWidth="1"/>
    <col min="2" max="2" width="14.28515625" bestFit="1" customWidth="1"/>
  </cols>
  <sheetData>
    <row r="1" spans="1:1" ht="20.25" x14ac:dyDescent="0.3">
      <c r="A1" s="86" t="s">
        <v>632</v>
      </c>
    </row>
    <row r="2" spans="1:1" ht="15.75" x14ac:dyDescent="0.25">
      <c r="A2" s="87" t="s">
        <v>633</v>
      </c>
    </row>
    <row r="3" spans="1:1" ht="15.75" x14ac:dyDescent="0.25">
      <c r="A3" s="87"/>
    </row>
    <row r="4" spans="1:1" ht="37.5" customHeight="1" x14ac:dyDescent="0.25">
      <c r="A4" s="273" t="s">
        <v>1043</v>
      </c>
    </row>
    <row r="5" spans="1:1" ht="11.25" customHeight="1" x14ac:dyDescent="0.25">
      <c r="A5" s="87"/>
    </row>
    <row r="6" spans="1:1" ht="93" customHeight="1" x14ac:dyDescent="0.25">
      <c r="A6" s="88" t="s">
        <v>1088</v>
      </c>
    </row>
    <row r="7" spans="1:1" ht="16.5" customHeight="1" x14ac:dyDescent="0.25">
      <c r="A7" s="88"/>
    </row>
    <row r="8" spans="1:1" ht="32.25" customHeight="1" x14ac:dyDescent="0.25">
      <c r="A8" s="89" t="s">
        <v>1044</v>
      </c>
    </row>
    <row r="9" spans="1:1" ht="12.75" customHeight="1" x14ac:dyDescent="0.25">
      <c r="A9" s="89"/>
    </row>
    <row r="10" spans="1:1" ht="54" customHeight="1" x14ac:dyDescent="0.25">
      <c r="A10" s="88" t="s">
        <v>1045</v>
      </c>
    </row>
    <row r="11" spans="1:1" ht="11.25" customHeight="1" x14ac:dyDescent="0.25">
      <c r="A11" s="88"/>
    </row>
    <row r="12" spans="1:1" ht="45.75" customHeight="1" x14ac:dyDescent="0.25">
      <c r="A12" s="89" t="s">
        <v>634</v>
      </c>
    </row>
    <row r="13" spans="1:1" ht="15.75" x14ac:dyDescent="0.25">
      <c r="A13" s="89">
        <v>1</v>
      </c>
    </row>
    <row r="14" spans="1:1" ht="15.75" x14ac:dyDescent="0.25">
      <c r="A14" s="89">
        <v>2</v>
      </c>
    </row>
    <row r="15" spans="1:1" ht="31.5" x14ac:dyDescent="0.25">
      <c r="A15" s="89" t="s">
        <v>635</v>
      </c>
    </row>
    <row r="16" spans="1:1" ht="12" customHeight="1" x14ac:dyDescent="0.25">
      <c r="A16" s="89"/>
    </row>
    <row r="17" spans="1:9" ht="50.25" x14ac:dyDescent="0.25">
      <c r="A17" s="88" t="s">
        <v>1046</v>
      </c>
    </row>
    <row r="18" spans="1:9" ht="15.75" x14ac:dyDescent="0.25">
      <c r="A18" s="89"/>
    </row>
    <row r="19" spans="1:9" ht="34.5" x14ac:dyDescent="0.25">
      <c r="A19" s="88" t="s">
        <v>1047</v>
      </c>
    </row>
    <row r="20" spans="1:9" ht="15.75" x14ac:dyDescent="0.25">
      <c r="A20" s="89"/>
    </row>
    <row r="21" spans="1:9" ht="15.75" x14ac:dyDescent="0.25">
      <c r="A21" s="89" t="s">
        <v>636</v>
      </c>
    </row>
    <row r="22" spans="1:9" ht="15.75" x14ac:dyDescent="0.25">
      <c r="A22" s="89">
        <v>1</v>
      </c>
    </row>
    <row r="23" spans="1:9" ht="15.75" x14ac:dyDescent="0.25">
      <c r="A23" s="89"/>
    </row>
    <row r="24" spans="1:9" ht="15.75" x14ac:dyDescent="0.25">
      <c r="A24" s="89" t="s">
        <v>637</v>
      </c>
    </row>
    <row r="25" spans="1:9" x14ac:dyDescent="0.25">
      <c r="A25" s="274" t="s">
        <v>638</v>
      </c>
    </row>
    <row r="26" spans="1:9" ht="13.5" customHeight="1" x14ac:dyDescent="0.25">
      <c r="A26" s="90" t="s">
        <v>639</v>
      </c>
    </row>
    <row r="27" spans="1:9" ht="15.75" x14ac:dyDescent="0.25">
      <c r="A27" s="90" t="s">
        <v>640</v>
      </c>
      <c r="B27" s="91"/>
    </row>
    <row r="28" spans="1:9" ht="15.75" x14ac:dyDescent="0.25">
      <c r="A28" s="90" t="s">
        <v>641</v>
      </c>
      <c r="B28" s="92"/>
    </row>
    <row r="29" spans="1:9" ht="15.75" x14ac:dyDescent="0.25">
      <c r="A29" s="90"/>
    </row>
    <row r="30" spans="1:9" ht="15.75" x14ac:dyDescent="0.25">
      <c r="A30" s="90" t="s">
        <v>642</v>
      </c>
    </row>
    <row r="31" spans="1:9" ht="15.75" x14ac:dyDescent="0.25">
      <c r="A31" s="90" t="s">
        <v>643</v>
      </c>
      <c r="E31" s="93" t="s">
        <v>644</v>
      </c>
      <c r="F31" s="93" t="s">
        <v>645</v>
      </c>
      <c r="G31" s="93" t="s">
        <v>646</v>
      </c>
      <c r="I31" s="93"/>
    </row>
    <row r="32" spans="1:9" ht="15.75" x14ac:dyDescent="0.25">
      <c r="A32" s="90" t="s">
        <v>647</v>
      </c>
      <c r="G32" s="94" t="s">
        <v>646</v>
      </c>
      <c r="I32" s="94"/>
    </row>
    <row r="33" spans="1:10" x14ac:dyDescent="0.25">
      <c r="A33" s="95" t="s">
        <v>648</v>
      </c>
      <c r="H33" s="96" t="s">
        <v>649</v>
      </c>
      <c r="J33" s="96"/>
    </row>
    <row r="34" spans="1:10" ht="15.75" x14ac:dyDescent="0.25">
      <c r="A34" s="97"/>
    </row>
  </sheetData>
  <pageMargins left="0.7" right="0.7" top="0.75" bottom="0.75" header="0.3" footer="0.3"/>
  <pageSetup paperSize="9" scale="9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5943F-62F0-4026-BE98-E82CAAC746ED}">
  <dimension ref="A2:Y14"/>
  <sheetViews>
    <sheetView view="pageBreakPreview" topLeftCell="A10" zoomScale="87" zoomScaleSheetLayoutView="87" workbookViewId="0">
      <selection activeCell="A28" sqref="A28"/>
    </sheetView>
  </sheetViews>
  <sheetFormatPr defaultRowHeight="15" x14ac:dyDescent="0.25"/>
  <cols>
    <col min="1" max="1" width="2.85546875" customWidth="1"/>
    <col min="2" max="2" width="3.85546875" customWidth="1"/>
    <col min="3" max="3" width="1.5703125" customWidth="1"/>
    <col min="5" max="5" width="2.7109375" customWidth="1"/>
    <col min="10" max="10" width="4.42578125" customWidth="1"/>
    <col min="11" max="11" width="8.5703125" customWidth="1"/>
    <col min="12" max="12" width="7.7109375" customWidth="1"/>
    <col min="13" max="13" width="3.5703125" customWidth="1"/>
    <col min="14" max="14" width="7" customWidth="1"/>
    <col min="15" max="15" width="2.28515625" hidden="1" customWidth="1"/>
    <col min="16" max="16" width="6.42578125" customWidth="1"/>
    <col min="17" max="17" width="2" customWidth="1"/>
    <col min="18" max="18" width="0.7109375" customWidth="1"/>
    <col min="19" max="19" width="8.42578125" customWidth="1"/>
    <col min="20" max="20" width="7" customWidth="1"/>
    <col min="21" max="21" width="0.7109375" customWidth="1"/>
    <col min="23" max="23" width="0.85546875" customWidth="1"/>
    <col min="25" max="25" width="20.85546875" customWidth="1"/>
  </cols>
  <sheetData>
    <row r="2" spans="1:25" x14ac:dyDescent="0.25">
      <c r="Y2" t="s">
        <v>650</v>
      </c>
    </row>
    <row r="3" spans="1:25" ht="33.75" customHeight="1" x14ac:dyDescent="0.25">
      <c r="A3" s="419">
        <v>1</v>
      </c>
      <c r="B3" s="275" t="s">
        <v>651</v>
      </c>
      <c r="C3" s="422" t="s">
        <v>652</v>
      </c>
      <c r="D3" s="423"/>
      <c r="E3" s="423"/>
      <c r="F3" s="423"/>
      <c r="G3" s="423"/>
      <c r="H3" s="423"/>
      <c r="I3" s="423"/>
      <c r="J3" s="423"/>
      <c r="K3" s="423"/>
      <c r="L3" s="423"/>
      <c r="M3" s="423"/>
      <c r="N3" s="423"/>
      <c r="O3" s="423"/>
      <c r="P3" s="424" t="s">
        <v>785</v>
      </c>
      <c r="Q3" s="425"/>
      <c r="R3" s="425"/>
      <c r="S3" s="425"/>
      <c r="T3" s="425"/>
      <c r="U3" s="425"/>
      <c r="V3" s="425"/>
      <c r="W3" s="426"/>
      <c r="Y3" t="s">
        <v>653</v>
      </c>
    </row>
    <row r="4" spans="1:25" x14ac:dyDescent="0.25">
      <c r="A4" s="420"/>
      <c r="B4" s="276" t="s">
        <v>654</v>
      </c>
      <c r="C4" s="427" t="s">
        <v>655</v>
      </c>
      <c r="D4" s="428"/>
      <c r="E4" s="428"/>
      <c r="F4" s="428"/>
      <c r="G4" s="429"/>
      <c r="H4" s="429"/>
      <c r="I4" s="429"/>
      <c r="J4" s="429"/>
      <c r="K4" s="429"/>
      <c r="L4" s="429"/>
      <c r="M4" s="429"/>
      <c r="N4" s="429"/>
      <c r="O4" s="430"/>
      <c r="P4" s="431"/>
      <c r="Q4" s="432"/>
      <c r="R4" s="432"/>
      <c r="S4" s="432"/>
      <c r="T4" s="432"/>
      <c r="U4" s="432"/>
      <c r="V4" s="432"/>
      <c r="W4" s="433"/>
    </row>
    <row r="5" spans="1:25" ht="34.5" customHeight="1" x14ac:dyDescent="0.25">
      <c r="A5" s="420"/>
      <c r="B5" s="434" t="s">
        <v>656</v>
      </c>
      <c r="C5" s="436" t="s">
        <v>990</v>
      </c>
      <c r="D5" s="437"/>
      <c r="E5" s="437"/>
      <c r="F5" s="437"/>
      <c r="G5" s="440" t="s">
        <v>657</v>
      </c>
      <c r="H5" s="440"/>
      <c r="I5" s="440"/>
      <c r="J5" s="440"/>
      <c r="K5" s="441" t="s">
        <v>658</v>
      </c>
      <c r="L5" s="441"/>
      <c r="M5" s="441"/>
      <c r="N5" s="441"/>
      <c r="O5" s="277"/>
      <c r="P5" s="441" t="s">
        <v>1048</v>
      </c>
      <c r="Q5" s="441"/>
      <c r="R5" s="441"/>
      <c r="S5" s="441"/>
      <c r="T5" s="441"/>
      <c r="U5" s="441"/>
      <c r="V5" s="441"/>
      <c r="W5" s="441"/>
    </row>
    <row r="6" spans="1:25" ht="30.75" customHeight="1" x14ac:dyDescent="0.25">
      <c r="A6" s="420"/>
      <c r="B6" s="435"/>
      <c r="C6" s="438"/>
      <c r="D6" s="439"/>
      <c r="E6" s="439"/>
      <c r="F6" s="439"/>
      <c r="G6" s="440"/>
      <c r="H6" s="440"/>
      <c r="I6" s="440"/>
      <c r="J6" s="440"/>
      <c r="K6" s="441"/>
      <c r="L6" s="441"/>
      <c r="M6" s="441"/>
      <c r="N6" s="441"/>
      <c r="O6" s="277"/>
      <c r="P6" s="441"/>
      <c r="Q6" s="441"/>
      <c r="R6" s="441"/>
      <c r="S6" s="441"/>
      <c r="T6" s="441"/>
      <c r="U6" s="441"/>
      <c r="V6" s="441"/>
      <c r="W6" s="441"/>
    </row>
    <row r="7" spans="1:25" x14ac:dyDescent="0.25">
      <c r="A7" s="420"/>
      <c r="B7" s="278">
        <v>-1</v>
      </c>
      <c r="C7" s="442" t="s">
        <v>659</v>
      </c>
      <c r="D7" s="443"/>
      <c r="E7" s="443"/>
      <c r="F7" s="443"/>
      <c r="G7" s="386"/>
      <c r="H7" s="386"/>
      <c r="I7" s="386"/>
      <c r="J7" s="386"/>
      <c r="K7" s="386"/>
      <c r="L7" s="386"/>
      <c r="M7" s="386"/>
      <c r="N7" s="386"/>
      <c r="O7" s="279"/>
      <c r="P7" s="386" t="s">
        <v>660</v>
      </c>
      <c r="Q7" s="386"/>
      <c r="R7" s="386"/>
      <c r="S7" s="386"/>
      <c r="T7" s="386"/>
      <c r="U7" s="386"/>
      <c r="V7" s="386"/>
      <c r="W7" s="386"/>
    </row>
    <row r="8" spans="1:25" ht="22.5" customHeight="1" x14ac:dyDescent="0.25">
      <c r="A8" s="421"/>
      <c r="B8" s="280">
        <v>-2</v>
      </c>
      <c r="C8" s="444" t="s">
        <v>661</v>
      </c>
      <c r="D8" s="445"/>
      <c r="E8" s="445"/>
      <c r="F8" s="445"/>
      <c r="G8" s="386"/>
      <c r="H8" s="386"/>
      <c r="I8" s="386"/>
      <c r="J8" s="386"/>
      <c r="K8" s="386"/>
      <c r="L8" s="386"/>
      <c r="M8" s="386"/>
      <c r="N8" s="386"/>
      <c r="O8" s="279"/>
      <c r="P8" s="386"/>
      <c r="Q8" s="386"/>
      <c r="R8" s="386"/>
      <c r="S8" s="386"/>
      <c r="T8" s="386"/>
      <c r="U8" s="386"/>
      <c r="V8" s="386"/>
      <c r="W8" s="386"/>
    </row>
    <row r="9" spans="1:25" ht="15.75" x14ac:dyDescent="0.25">
      <c r="A9" s="387">
        <v>2</v>
      </c>
      <c r="B9" s="389" t="s">
        <v>1049</v>
      </c>
      <c r="C9" s="390"/>
      <c r="D9" s="390"/>
      <c r="E9" s="390"/>
      <c r="F9" s="390"/>
      <c r="G9" s="390"/>
      <c r="H9" s="390"/>
      <c r="I9" s="390"/>
      <c r="J9" s="390"/>
      <c r="K9" s="391"/>
      <c r="L9" s="391"/>
      <c r="M9" s="391"/>
      <c r="N9" s="391"/>
      <c r="O9" s="391"/>
      <c r="P9" s="391"/>
      <c r="Q9" s="391"/>
      <c r="R9" s="391"/>
      <c r="S9" s="390"/>
      <c r="T9" s="390"/>
      <c r="U9" s="390"/>
      <c r="V9" s="390"/>
      <c r="W9" s="392"/>
      <c r="Y9" t="s">
        <v>662</v>
      </c>
    </row>
    <row r="10" spans="1:25" ht="15.75" x14ac:dyDescent="0.25">
      <c r="A10" s="388"/>
      <c r="B10" s="393" t="s">
        <v>663</v>
      </c>
      <c r="C10" s="394"/>
      <c r="D10" s="397" t="s">
        <v>664</v>
      </c>
      <c r="E10" s="394"/>
      <c r="F10" s="399" t="s">
        <v>665</v>
      </c>
      <c r="G10" s="399" t="s">
        <v>666</v>
      </c>
      <c r="H10" s="399" t="s">
        <v>667</v>
      </c>
      <c r="I10" s="401" t="s">
        <v>1050</v>
      </c>
      <c r="J10" s="402"/>
      <c r="K10" s="405" t="s">
        <v>668</v>
      </c>
      <c r="L10" s="406"/>
      <c r="M10" s="406"/>
      <c r="N10" s="406"/>
      <c r="O10" s="406"/>
      <c r="P10" s="406"/>
      <c r="Q10" s="406"/>
      <c r="R10" s="407"/>
      <c r="S10" s="408" t="s">
        <v>669</v>
      </c>
      <c r="T10" s="409"/>
      <c r="U10" s="410"/>
      <c r="V10" s="414" t="s">
        <v>670</v>
      </c>
      <c r="W10" s="415"/>
    </row>
    <row r="11" spans="1:25" ht="214.5" customHeight="1" x14ac:dyDescent="0.25">
      <c r="A11" s="388"/>
      <c r="B11" s="395"/>
      <c r="C11" s="396"/>
      <c r="D11" s="398"/>
      <c r="E11" s="396"/>
      <c r="F11" s="400"/>
      <c r="G11" s="400"/>
      <c r="H11" s="400"/>
      <c r="I11" s="403"/>
      <c r="J11" s="404"/>
      <c r="K11" s="281" t="s">
        <v>671</v>
      </c>
      <c r="L11" s="389" t="s">
        <v>672</v>
      </c>
      <c r="M11" s="392"/>
      <c r="N11" s="389" t="s">
        <v>673</v>
      </c>
      <c r="O11" s="390"/>
      <c r="P11" s="390"/>
      <c r="Q11" s="390"/>
      <c r="R11" s="392"/>
      <c r="S11" s="411"/>
      <c r="T11" s="412"/>
      <c r="U11" s="413"/>
      <c r="V11" s="416"/>
      <c r="W11" s="417"/>
    </row>
    <row r="12" spans="1:25" ht="15.75" x14ac:dyDescent="0.25">
      <c r="A12" s="388"/>
      <c r="B12" s="418">
        <v>-1</v>
      </c>
      <c r="C12" s="383"/>
      <c r="D12" s="382">
        <v>-2</v>
      </c>
      <c r="E12" s="383"/>
      <c r="F12" s="98">
        <v>-3</v>
      </c>
      <c r="G12" s="98">
        <v>-4</v>
      </c>
      <c r="H12" s="98">
        <v>-5</v>
      </c>
      <c r="I12" s="382">
        <v>-6</v>
      </c>
      <c r="J12" s="384"/>
      <c r="K12" s="99">
        <v>-7</v>
      </c>
      <c r="L12" s="377">
        <v>-8</v>
      </c>
      <c r="M12" s="378"/>
      <c r="N12" s="377">
        <v>-9</v>
      </c>
      <c r="O12" s="385"/>
      <c r="P12" s="385"/>
      <c r="Q12" s="385"/>
      <c r="R12" s="378"/>
      <c r="S12" s="377">
        <v>-10</v>
      </c>
      <c r="T12" s="385"/>
      <c r="U12" s="378"/>
      <c r="V12" s="377">
        <v>-11</v>
      </c>
      <c r="W12" s="378"/>
    </row>
    <row r="13" spans="1:25" x14ac:dyDescent="0.25">
      <c r="A13" s="282"/>
      <c r="B13" s="379"/>
      <c r="C13" s="380"/>
      <c r="D13" s="379"/>
      <c r="E13" s="380"/>
      <c r="F13" s="283"/>
      <c r="G13" s="283"/>
      <c r="H13" s="283"/>
      <c r="I13" s="379"/>
      <c r="J13" s="380"/>
      <c r="K13" s="283"/>
      <c r="L13" s="379"/>
      <c r="M13" s="380"/>
      <c r="N13" s="379"/>
      <c r="O13" s="381"/>
      <c r="P13" s="381"/>
      <c r="Q13" s="381"/>
      <c r="R13" s="380"/>
      <c r="S13" s="379"/>
      <c r="T13" s="381"/>
      <c r="U13" s="380"/>
      <c r="V13" s="379"/>
      <c r="W13" s="380"/>
    </row>
    <row r="14" spans="1:25" x14ac:dyDescent="0.25">
      <c r="A14" s="282"/>
      <c r="B14" s="379"/>
      <c r="C14" s="380"/>
      <c r="D14" s="379"/>
      <c r="E14" s="380"/>
      <c r="F14" s="283"/>
      <c r="G14" s="283"/>
      <c r="H14" s="283"/>
      <c r="I14" s="379"/>
      <c r="J14" s="380"/>
      <c r="K14" s="283"/>
      <c r="L14" s="379"/>
      <c r="M14" s="380"/>
      <c r="N14" s="379"/>
      <c r="O14" s="381"/>
      <c r="P14" s="381"/>
      <c r="Q14" s="381"/>
      <c r="R14" s="380"/>
      <c r="S14" s="379"/>
      <c r="T14" s="381"/>
      <c r="U14" s="380"/>
      <c r="V14" s="379"/>
      <c r="W14" s="380"/>
    </row>
  </sheetData>
  <mergeCells count="52">
    <mergeCell ref="A3:A8"/>
    <mergeCell ref="C3:O3"/>
    <mergeCell ref="P3:W3"/>
    <mergeCell ref="C4:O4"/>
    <mergeCell ref="P4:W4"/>
    <mergeCell ref="B5:B6"/>
    <mergeCell ref="C5:F6"/>
    <mergeCell ref="G5:J6"/>
    <mergeCell ref="K5:N6"/>
    <mergeCell ref="P5:W6"/>
    <mergeCell ref="C7:F7"/>
    <mergeCell ref="G7:J7"/>
    <mergeCell ref="K7:N7"/>
    <mergeCell ref="P7:W7"/>
    <mergeCell ref="C8:F8"/>
    <mergeCell ref="G8:J8"/>
    <mergeCell ref="A9:A12"/>
    <mergeCell ref="B9:W9"/>
    <mergeCell ref="B10:C11"/>
    <mergeCell ref="D10:E11"/>
    <mergeCell ref="F10:F11"/>
    <mergeCell ref="G10:G11"/>
    <mergeCell ref="H10:H11"/>
    <mergeCell ref="I10:J11"/>
    <mergeCell ref="K10:R10"/>
    <mergeCell ref="S10:U11"/>
    <mergeCell ref="V10:W11"/>
    <mergeCell ref="L11:M11"/>
    <mergeCell ref="N11:R11"/>
    <mergeCell ref="B12:C12"/>
    <mergeCell ref="I12:J12"/>
    <mergeCell ref="L12:M12"/>
    <mergeCell ref="N12:R12"/>
    <mergeCell ref="S12:U12"/>
    <mergeCell ref="K8:N8"/>
    <mergeCell ref="P8:W8"/>
    <mergeCell ref="V12:W12"/>
    <mergeCell ref="V13:W13"/>
    <mergeCell ref="B14:C14"/>
    <mergeCell ref="D14:E14"/>
    <mergeCell ref="I14:J14"/>
    <mergeCell ref="L14:M14"/>
    <mergeCell ref="N14:R14"/>
    <mergeCell ref="S14:U14"/>
    <mergeCell ref="V14:W14"/>
    <mergeCell ref="B13:C13"/>
    <mergeCell ref="D13:E13"/>
    <mergeCell ref="I13:J13"/>
    <mergeCell ref="L13:M13"/>
    <mergeCell ref="N13:R13"/>
    <mergeCell ref="S13:U13"/>
    <mergeCell ref="D12:E12"/>
  </mergeCells>
  <pageMargins left="0.19" right="0.05" top="0.75" bottom="0.75" header="0.3" footer="0.3"/>
  <pageSetup paperSize="9" scale="77" orientation="portrait" r:id="rId1"/>
  <colBreaks count="1" manualBreakCount="1">
    <brk id="23"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9C78F5-0112-449B-99F1-E2BC1DAECBA9}">
  <dimension ref="A3:J87"/>
  <sheetViews>
    <sheetView tabSelected="1" topLeftCell="A16" zoomScale="84" zoomScaleNormal="84" zoomScaleSheetLayoutView="100" workbookViewId="0">
      <selection activeCell="I25" sqref="I25"/>
    </sheetView>
  </sheetViews>
  <sheetFormatPr defaultRowHeight="15" x14ac:dyDescent="0.25"/>
  <cols>
    <col min="1" max="1" width="4.28515625" customWidth="1"/>
    <col min="2" max="2" width="5.7109375" customWidth="1"/>
    <col min="3" max="3" width="4.28515625" customWidth="1"/>
    <col min="4" max="4" width="6" customWidth="1"/>
    <col min="5" max="5" width="59.28515625" customWidth="1"/>
    <col min="6" max="6" width="14.85546875" customWidth="1"/>
    <col min="7" max="7" width="15" customWidth="1"/>
    <col min="8" max="8" width="18.85546875" customWidth="1"/>
    <col min="9" max="9" width="23" customWidth="1"/>
    <col min="10" max="10" width="41.7109375" customWidth="1"/>
  </cols>
  <sheetData>
    <row r="3" spans="1:10" ht="48.75" customHeight="1" x14ac:dyDescent="0.25">
      <c r="A3" s="504">
        <v>3</v>
      </c>
      <c r="B3" s="100" t="s">
        <v>674</v>
      </c>
      <c r="C3" s="505" t="s">
        <v>1051</v>
      </c>
      <c r="D3" s="506"/>
      <c r="E3" s="506"/>
      <c r="F3" s="506"/>
      <c r="G3" s="507"/>
      <c r="H3" s="102">
        <v>0</v>
      </c>
      <c r="I3" s="104" t="s">
        <v>677</v>
      </c>
      <c r="J3" t="s">
        <v>678</v>
      </c>
    </row>
    <row r="4" spans="1:10" ht="48.75" customHeight="1" x14ac:dyDescent="0.25">
      <c r="A4" s="504"/>
      <c r="B4" s="100" t="s">
        <v>679</v>
      </c>
      <c r="C4" s="508" t="s">
        <v>675</v>
      </c>
      <c r="D4" s="508"/>
      <c r="E4" s="508"/>
      <c r="F4" s="508"/>
      <c r="G4" s="101" t="s">
        <v>676</v>
      </c>
      <c r="H4" s="293">
        <f>'I&amp;E'!N10-H3</f>
        <v>0</v>
      </c>
      <c r="I4" s="104" t="s">
        <v>677</v>
      </c>
    </row>
    <row r="5" spans="1:10" ht="56.25" customHeight="1" x14ac:dyDescent="0.25">
      <c r="A5" s="504"/>
      <c r="B5" s="103" t="s">
        <v>1052</v>
      </c>
      <c r="C5" s="509" t="s">
        <v>1053</v>
      </c>
      <c r="D5" s="509"/>
      <c r="E5" s="509"/>
      <c r="F5" s="509"/>
      <c r="G5" s="509"/>
      <c r="H5" s="294">
        <f>SUM(H3:H4)</f>
        <v>0</v>
      </c>
      <c r="J5" s="53" t="s">
        <v>680</v>
      </c>
    </row>
    <row r="6" spans="1:10" ht="15.75" customHeight="1" x14ac:dyDescent="0.25">
      <c r="A6" s="263">
        <v>4</v>
      </c>
      <c r="B6" s="491" t="s">
        <v>1054</v>
      </c>
      <c r="C6" s="491"/>
      <c r="D6" s="491"/>
      <c r="E6" s="491"/>
      <c r="F6" s="491"/>
      <c r="G6" s="491"/>
      <c r="H6" s="295">
        <f>H5</f>
        <v>0</v>
      </c>
      <c r="J6" t="s">
        <v>681</v>
      </c>
    </row>
    <row r="7" spans="1:10" ht="33" customHeight="1" x14ac:dyDescent="0.25">
      <c r="A7" s="105">
        <v>5</v>
      </c>
      <c r="B7" s="491" t="s">
        <v>682</v>
      </c>
      <c r="C7" s="491"/>
      <c r="D7" s="491"/>
      <c r="E7" s="491"/>
      <c r="F7" s="491"/>
      <c r="G7" s="491"/>
      <c r="H7" s="296">
        <f>'10B Sch1'!F28</f>
        <v>0</v>
      </c>
      <c r="I7" s="297" t="s">
        <v>1089</v>
      </c>
      <c r="J7" t="s">
        <v>683</v>
      </c>
    </row>
    <row r="8" spans="1:10" ht="15.75" customHeight="1" x14ac:dyDescent="0.25">
      <c r="A8" s="497">
        <v>6</v>
      </c>
      <c r="B8" s="491" t="s">
        <v>684</v>
      </c>
      <c r="C8" s="491"/>
      <c r="D8" s="491"/>
      <c r="E8" s="491"/>
      <c r="F8" s="491"/>
      <c r="G8" s="491"/>
      <c r="H8" s="298"/>
    </row>
    <row r="9" spans="1:10" ht="54" customHeight="1" x14ac:dyDescent="0.25">
      <c r="A9" s="498"/>
      <c r="B9" s="249" t="s">
        <v>685</v>
      </c>
      <c r="C9" s="499" t="s">
        <v>686</v>
      </c>
      <c r="D9" s="499"/>
      <c r="E9" s="499"/>
      <c r="F9" s="499"/>
      <c r="G9" s="499"/>
      <c r="H9" s="296">
        <f>'10B Sch1'!O5</f>
        <v>0</v>
      </c>
      <c r="I9" s="297" t="s">
        <v>1090</v>
      </c>
      <c r="J9" t="s">
        <v>687</v>
      </c>
    </row>
    <row r="10" spans="1:10" ht="28.5" customHeight="1" x14ac:dyDescent="0.25">
      <c r="A10" s="105">
        <v>7</v>
      </c>
      <c r="B10" s="500" t="s">
        <v>1055</v>
      </c>
      <c r="C10" s="500"/>
      <c r="D10" s="500"/>
      <c r="E10" s="500"/>
      <c r="F10" s="500"/>
      <c r="G10" s="500"/>
      <c r="H10" s="295">
        <f>H6-H9</f>
        <v>0</v>
      </c>
      <c r="J10" t="s">
        <v>688</v>
      </c>
    </row>
    <row r="11" spans="1:10" ht="51" customHeight="1" x14ac:dyDescent="0.25">
      <c r="A11" s="501">
        <v>8</v>
      </c>
      <c r="B11" s="491" t="s">
        <v>689</v>
      </c>
      <c r="C11" s="491"/>
      <c r="D11" s="491"/>
      <c r="E11" s="491"/>
      <c r="F11" s="491"/>
      <c r="G11" s="491"/>
      <c r="H11" s="295">
        <f>G20</f>
        <v>0</v>
      </c>
      <c r="J11" t="s">
        <v>690</v>
      </c>
    </row>
    <row r="12" spans="1:10" ht="15.75" customHeight="1" x14ac:dyDescent="0.25">
      <c r="A12" s="502"/>
      <c r="B12" s="446" t="s">
        <v>691</v>
      </c>
      <c r="C12" s="447"/>
      <c r="D12" s="447"/>
      <c r="E12" s="447"/>
      <c r="F12" s="447"/>
      <c r="G12" s="107"/>
      <c r="H12" s="298"/>
    </row>
    <row r="13" spans="1:10" ht="15.75" x14ac:dyDescent="0.25">
      <c r="A13" s="502"/>
      <c r="B13" s="108"/>
      <c r="C13" s="108"/>
      <c r="D13" s="109" t="s">
        <v>692</v>
      </c>
      <c r="E13" s="110" t="s">
        <v>693</v>
      </c>
      <c r="F13" s="299">
        <f>'I&amp;E'!N12</f>
        <v>0</v>
      </c>
      <c r="G13" s="298"/>
      <c r="H13" s="298"/>
    </row>
    <row r="14" spans="1:10" ht="15.75" customHeight="1" x14ac:dyDescent="0.25">
      <c r="A14" s="502"/>
      <c r="B14" s="108"/>
      <c r="C14" s="108"/>
      <c r="D14" s="111" t="s">
        <v>694</v>
      </c>
      <c r="E14" s="260" t="s">
        <v>695</v>
      </c>
      <c r="F14" s="300">
        <f>'I&amp;E'!N21</f>
        <v>0</v>
      </c>
      <c r="G14" s="298"/>
      <c r="H14" s="298"/>
    </row>
    <row r="15" spans="1:10" ht="15.75" customHeight="1" x14ac:dyDescent="0.25">
      <c r="A15" s="502"/>
      <c r="B15" s="108"/>
      <c r="C15" s="108"/>
      <c r="D15" s="111" t="s">
        <v>696</v>
      </c>
      <c r="E15" s="113" t="s">
        <v>697</v>
      </c>
      <c r="F15" s="300">
        <f>'I&amp;E'!M16</f>
        <v>0</v>
      </c>
      <c r="G15" s="298"/>
      <c r="H15" s="298"/>
    </row>
    <row r="16" spans="1:10" ht="15.75" customHeight="1" x14ac:dyDescent="0.25">
      <c r="A16" s="502"/>
      <c r="B16" s="108"/>
      <c r="C16" s="108"/>
      <c r="D16" s="111" t="s">
        <v>698</v>
      </c>
      <c r="E16" s="113" t="s">
        <v>699</v>
      </c>
      <c r="F16" s="300">
        <f>'I&amp;E'!M15</f>
        <v>0</v>
      </c>
      <c r="G16" s="298"/>
      <c r="H16" s="298"/>
    </row>
    <row r="17" spans="1:10" ht="15.75" customHeight="1" x14ac:dyDescent="0.25">
      <c r="A17" s="502"/>
      <c r="B17" s="108"/>
      <c r="C17" s="108"/>
      <c r="D17" s="111" t="s">
        <v>700</v>
      </c>
      <c r="E17" s="113" t="s">
        <v>701</v>
      </c>
      <c r="F17" s="300">
        <f>'I&amp;E'!M17</f>
        <v>0</v>
      </c>
      <c r="G17" s="298"/>
      <c r="H17" s="298"/>
    </row>
    <row r="18" spans="1:10" ht="15.75" customHeight="1" x14ac:dyDescent="0.25">
      <c r="A18" s="502"/>
      <c r="B18" s="259"/>
      <c r="C18" s="251"/>
      <c r="D18" s="111" t="s">
        <v>702</v>
      </c>
      <c r="E18" s="114" t="s">
        <v>83</v>
      </c>
      <c r="F18" s="300">
        <f>'I&amp;E'!N23</f>
        <v>0</v>
      </c>
      <c r="G18" s="298"/>
      <c r="H18" s="298"/>
    </row>
    <row r="19" spans="1:10" ht="15.75" x14ac:dyDescent="0.25">
      <c r="A19" s="502"/>
      <c r="B19" s="259"/>
      <c r="C19" s="259"/>
      <c r="D19" s="111" t="s">
        <v>703</v>
      </c>
      <c r="E19" s="113" t="s">
        <v>7</v>
      </c>
      <c r="F19" s="300">
        <f>'I&amp;E'!N8+'I&amp;E'!M18+'I&amp;E'!N25+'I&amp;E'!N27+'I&amp;E'!N29</f>
        <v>0</v>
      </c>
      <c r="G19" s="298"/>
      <c r="H19" s="298"/>
    </row>
    <row r="20" spans="1:10" ht="15.75" x14ac:dyDescent="0.25">
      <c r="A20" s="503"/>
      <c r="B20" s="259"/>
      <c r="C20" s="259"/>
      <c r="D20" s="115" t="s">
        <v>704</v>
      </c>
      <c r="E20" s="113" t="s">
        <v>705</v>
      </c>
      <c r="F20" s="295">
        <f>SUM(F13:F19)</f>
        <v>0</v>
      </c>
      <c r="G20" s="301">
        <f>F20</f>
        <v>0</v>
      </c>
      <c r="H20" s="298"/>
    </row>
    <row r="21" spans="1:10" ht="30" customHeight="1" x14ac:dyDescent="0.25">
      <c r="A21" s="105">
        <v>9</v>
      </c>
      <c r="B21" s="446" t="s">
        <v>706</v>
      </c>
      <c r="C21" s="447"/>
      <c r="D21" s="447"/>
      <c r="E21" s="447"/>
      <c r="F21" s="447"/>
      <c r="G21" s="116"/>
      <c r="H21" s="295">
        <f>H10+H11</f>
        <v>0</v>
      </c>
      <c r="J21" t="s">
        <v>707</v>
      </c>
    </row>
    <row r="22" spans="1:10" ht="15.75" customHeight="1" x14ac:dyDescent="0.25">
      <c r="A22" s="250">
        <v>10</v>
      </c>
      <c r="B22" s="446" t="s">
        <v>708</v>
      </c>
      <c r="C22" s="390"/>
      <c r="D22" s="390"/>
      <c r="E22" s="390"/>
      <c r="F22" s="390"/>
      <c r="G22" s="117"/>
      <c r="H22" s="298"/>
      <c r="J22" t="s">
        <v>709</v>
      </c>
    </row>
    <row r="23" spans="1:10" ht="51.75" customHeight="1" x14ac:dyDescent="0.25">
      <c r="A23" s="255"/>
      <c r="B23" s="118" t="s">
        <v>710</v>
      </c>
      <c r="C23" s="494" t="s">
        <v>711</v>
      </c>
      <c r="D23" s="391"/>
      <c r="E23" s="391"/>
      <c r="F23" s="119" t="s">
        <v>712</v>
      </c>
      <c r="G23" s="120" t="s">
        <v>713</v>
      </c>
      <c r="H23" s="298"/>
    </row>
    <row r="24" spans="1:10" ht="15.75" customHeight="1" x14ac:dyDescent="0.25">
      <c r="A24" s="108"/>
      <c r="B24" s="108"/>
      <c r="C24" s="121"/>
      <c r="D24" s="495" t="s">
        <v>714</v>
      </c>
      <c r="E24" s="496"/>
      <c r="F24" s="298"/>
      <c r="G24" s="298"/>
      <c r="H24" s="298"/>
    </row>
    <row r="25" spans="1:10" ht="15.75" x14ac:dyDescent="0.25">
      <c r="A25" s="108"/>
      <c r="B25" s="108"/>
      <c r="C25" s="108"/>
      <c r="D25" s="122" t="s">
        <v>692</v>
      </c>
      <c r="E25" s="110" t="s">
        <v>715</v>
      </c>
      <c r="F25" s="104"/>
      <c r="G25" s="302">
        <f>SUM('I&amp;E'!G10:G34)+FA!D40+FA!E40</f>
        <v>0</v>
      </c>
      <c r="H25" s="295">
        <f>F25+G25</f>
        <v>0</v>
      </c>
    </row>
    <row r="26" spans="1:10" ht="21" customHeight="1" x14ac:dyDescent="0.25">
      <c r="A26" s="108"/>
      <c r="B26" s="108"/>
      <c r="C26" s="251" t="s">
        <v>716</v>
      </c>
      <c r="D26" s="111" t="s">
        <v>694</v>
      </c>
      <c r="E26" s="113" t="s">
        <v>717</v>
      </c>
      <c r="F26" s="112"/>
      <c r="G26" s="303">
        <v>0</v>
      </c>
      <c r="H26" s="295">
        <f>F26+G26</f>
        <v>0</v>
      </c>
    </row>
    <row r="27" spans="1:10" ht="15.75" customHeight="1" x14ac:dyDescent="0.25">
      <c r="A27" s="108"/>
      <c r="B27" s="108"/>
      <c r="C27" s="108"/>
      <c r="D27" s="111" t="s">
        <v>696</v>
      </c>
      <c r="E27" s="113" t="s">
        <v>718</v>
      </c>
      <c r="F27" s="112"/>
      <c r="G27" s="303">
        <v>0</v>
      </c>
      <c r="H27" s="295">
        <f>F27+G27</f>
        <v>0</v>
      </c>
    </row>
    <row r="28" spans="1:10" ht="15.75" customHeight="1" x14ac:dyDescent="0.25">
      <c r="A28" s="108"/>
      <c r="B28" s="108"/>
      <c r="C28" s="108"/>
      <c r="D28" s="111" t="s">
        <v>698</v>
      </c>
      <c r="E28" s="113" t="s">
        <v>719</v>
      </c>
      <c r="F28" s="112"/>
      <c r="G28" s="303">
        <v>0</v>
      </c>
      <c r="H28" s="295">
        <f>F28+G27</f>
        <v>0</v>
      </c>
    </row>
    <row r="29" spans="1:10" ht="15.75" x14ac:dyDescent="0.25">
      <c r="A29" s="108"/>
      <c r="B29" s="485"/>
      <c r="C29" s="123"/>
      <c r="D29" s="124" t="s">
        <v>720</v>
      </c>
      <c r="E29" s="110" t="s">
        <v>721</v>
      </c>
      <c r="F29" s="295">
        <f>SUM(F25:F28)</f>
        <v>0</v>
      </c>
      <c r="G29" s="295">
        <f>SUM(G25:G27)</f>
        <v>0</v>
      </c>
      <c r="H29" s="295">
        <f>SUM(H25:H28)</f>
        <v>0</v>
      </c>
    </row>
    <row r="30" spans="1:10" ht="32.25" customHeight="1" x14ac:dyDescent="0.25">
      <c r="A30" s="108"/>
      <c r="B30" s="485"/>
      <c r="C30" s="125" t="s">
        <v>722</v>
      </c>
      <c r="D30" s="397" t="s">
        <v>1091</v>
      </c>
      <c r="E30" s="451"/>
      <c r="F30" s="304">
        <f>F29</f>
        <v>0</v>
      </c>
      <c r="G30" s="304">
        <f t="shared" ref="G30:H30" si="0">G29</f>
        <v>0</v>
      </c>
      <c r="H30" s="304">
        <f t="shared" si="0"/>
        <v>0</v>
      </c>
      <c r="J30" t="s">
        <v>723</v>
      </c>
    </row>
    <row r="31" spans="1:10" ht="18.75" customHeight="1" x14ac:dyDescent="0.25">
      <c r="A31" s="127"/>
      <c r="B31" s="128" t="s">
        <v>724</v>
      </c>
      <c r="C31" s="491" t="s">
        <v>725</v>
      </c>
      <c r="D31" s="491"/>
      <c r="E31" s="491"/>
      <c r="F31" s="491"/>
      <c r="G31" s="491"/>
      <c r="H31" s="104"/>
    </row>
    <row r="32" spans="1:10" ht="15.75" customHeight="1" x14ac:dyDescent="0.25">
      <c r="A32" s="108"/>
      <c r="B32" s="492" t="s">
        <v>726</v>
      </c>
      <c r="C32" s="450"/>
      <c r="D32" s="450"/>
      <c r="E32" s="451"/>
      <c r="F32" s="129"/>
      <c r="G32" s="129"/>
      <c r="H32" s="104"/>
    </row>
    <row r="33" spans="1:10" ht="15.75" customHeight="1" x14ac:dyDescent="0.25">
      <c r="A33" s="108"/>
      <c r="B33" s="493" t="s">
        <v>727</v>
      </c>
      <c r="C33" s="452"/>
      <c r="D33" s="452"/>
      <c r="E33" s="453"/>
      <c r="F33" s="104"/>
      <c r="G33" s="104"/>
      <c r="H33" s="104"/>
    </row>
    <row r="34" spans="1:10" ht="15.75" customHeight="1" x14ac:dyDescent="0.25">
      <c r="A34" s="108"/>
      <c r="B34" s="493" t="s">
        <v>728</v>
      </c>
      <c r="C34" s="452"/>
      <c r="D34" s="452"/>
      <c r="E34" s="453"/>
      <c r="F34" s="104"/>
      <c r="G34" s="104"/>
      <c r="H34" s="104"/>
    </row>
    <row r="35" spans="1:10" ht="15.75" customHeight="1" x14ac:dyDescent="0.25">
      <c r="A35" s="108"/>
      <c r="B35" s="472" t="s">
        <v>729</v>
      </c>
      <c r="C35" s="452"/>
      <c r="D35" s="452"/>
      <c r="E35" s="453"/>
      <c r="F35" s="104"/>
      <c r="G35" s="104"/>
      <c r="H35" s="104"/>
      <c r="I35" s="104" t="s">
        <v>677</v>
      </c>
    </row>
    <row r="36" spans="1:10" ht="15.75" customHeight="1" x14ac:dyDescent="0.25">
      <c r="A36" s="108"/>
      <c r="B36" s="262" t="s">
        <v>730</v>
      </c>
      <c r="C36" s="253"/>
      <c r="D36" s="253"/>
      <c r="E36" s="254"/>
      <c r="F36" s="104"/>
      <c r="G36" s="104"/>
      <c r="H36" s="104"/>
    </row>
    <row r="37" spans="1:10" ht="15.75" customHeight="1" x14ac:dyDescent="0.25">
      <c r="A37" s="108"/>
      <c r="B37" s="262" t="s">
        <v>731</v>
      </c>
      <c r="C37" s="253"/>
      <c r="D37" s="253"/>
      <c r="E37" s="254"/>
      <c r="F37" s="104"/>
      <c r="G37" s="104"/>
      <c r="H37" s="104"/>
    </row>
    <row r="38" spans="1:10" ht="15.75" customHeight="1" x14ac:dyDescent="0.25">
      <c r="A38" s="108"/>
      <c r="B38" s="262" t="s">
        <v>705</v>
      </c>
      <c r="C38" s="253"/>
      <c r="D38" s="253"/>
      <c r="E38" s="254"/>
      <c r="F38" s="104"/>
      <c r="G38" s="104"/>
      <c r="H38" s="104"/>
    </row>
    <row r="39" spans="1:10" ht="15.75" customHeight="1" x14ac:dyDescent="0.25">
      <c r="A39" s="108"/>
      <c r="B39" s="472" t="s">
        <v>732</v>
      </c>
      <c r="C39" s="452"/>
      <c r="D39" s="452"/>
      <c r="E39" s="453"/>
      <c r="F39" s="104"/>
      <c r="G39" s="104"/>
      <c r="H39" s="104"/>
    </row>
    <row r="40" spans="1:10" ht="15.75" customHeight="1" x14ac:dyDescent="0.25">
      <c r="A40" s="108"/>
      <c r="B40" s="472" t="s">
        <v>733</v>
      </c>
      <c r="C40" s="452"/>
      <c r="D40" s="452"/>
      <c r="E40" s="453"/>
      <c r="F40" s="126"/>
      <c r="G40" s="126"/>
      <c r="H40" s="104"/>
    </row>
    <row r="41" spans="1:10" ht="15.75" customHeight="1" x14ac:dyDescent="0.25">
      <c r="A41" s="259"/>
      <c r="B41" s="130" t="s">
        <v>734</v>
      </c>
      <c r="C41" s="473" t="s">
        <v>735</v>
      </c>
      <c r="D41" s="473"/>
      <c r="E41" s="473"/>
      <c r="F41" s="473"/>
      <c r="G41" s="473"/>
      <c r="H41" s="299">
        <f>'I&amp;E SCHEDULES'!F286</f>
        <v>0</v>
      </c>
      <c r="I41" s="104" t="s">
        <v>677</v>
      </c>
    </row>
    <row r="42" spans="1:10" ht="33" customHeight="1" x14ac:dyDescent="0.25">
      <c r="A42" s="259"/>
      <c r="B42" s="131" t="s">
        <v>736</v>
      </c>
      <c r="C42" s="474" t="s">
        <v>737</v>
      </c>
      <c r="D42" s="475"/>
      <c r="E42" s="475"/>
      <c r="F42" s="475"/>
      <c r="G42" s="475"/>
      <c r="H42" s="104"/>
      <c r="I42" s="104" t="s">
        <v>677</v>
      </c>
    </row>
    <row r="43" spans="1:10" ht="15.75" customHeight="1" x14ac:dyDescent="0.25">
      <c r="A43" s="259"/>
      <c r="B43" s="130" t="s">
        <v>738</v>
      </c>
      <c r="C43" s="476" t="s">
        <v>739</v>
      </c>
      <c r="D43" s="477"/>
      <c r="E43" s="477"/>
      <c r="F43" s="477"/>
      <c r="G43" s="477"/>
      <c r="H43" s="295">
        <f>H30-H41+H42</f>
        <v>0</v>
      </c>
      <c r="J43" t="s">
        <v>740</v>
      </c>
    </row>
    <row r="44" spans="1:10" ht="15.75" customHeight="1" x14ac:dyDescent="0.25">
      <c r="A44" s="485"/>
      <c r="B44" s="486" t="s">
        <v>741</v>
      </c>
      <c r="C44" s="488" t="s">
        <v>742</v>
      </c>
      <c r="D44" s="489"/>
      <c r="E44" s="489"/>
      <c r="F44" s="489"/>
      <c r="G44" s="489"/>
      <c r="H44" s="298"/>
    </row>
    <row r="45" spans="1:10" ht="18.75" customHeight="1" x14ac:dyDescent="0.25">
      <c r="A45" s="485"/>
      <c r="B45" s="487"/>
      <c r="C45" s="110" t="s">
        <v>743</v>
      </c>
      <c r="D45" s="490" t="s">
        <v>744</v>
      </c>
      <c r="E45" s="490"/>
      <c r="F45" s="490"/>
      <c r="G45" s="389"/>
      <c r="H45" s="299">
        <f>H43-H46</f>
        <v>0</v>
      </c>
      <c r="I45" s="104" t="s">
        <v>677</v>
      </c>
    </row>
    <row r="46" spans="1:10" ht="21" customHeight="1" x14ac:dyDescent="0.25">
      <c r="A46" s="108"/>
      <c r="B46" s="132"/>
      <c r="C46" s="110" t="s">
        <v>716</v>
      </c>
      <c r="D46" s="478" t="s">
        <v>745</v>
      </c>
      <c r="E46" s="475"/>
      <c r="F46" s="475"/>
      <c r="G46" s="475"/>
      <c r="H46" s="299">
        <f>FA!D40+FA!E40</f>
        <v>0</v>
      </c>
      <c r="I46" s="104" t="s">
        <v>677</v>
      </c>
    </row>
    <row r="47" spans="1:10" ht="38.25" customHeight="1" x14ac:dyDescent="0.25">
      <c r="A47" s="259"/>
      <c r="B47" s="133" t="s">
        <v>746</v>
      </c>
      <c r="C47" s="389" t="s">
        <v>747</v>
      </c>
      <c r="D47" s="390"/>
      <c r="E47" s="390"/>
      <c r="F47" s="390"/>
      <c r="G47" s="390"/>
      <c r="H47" s="305">
        <f>'10B Sch1'!O7</f>
        <v>0</v>
      </c>
      <c r="I47" s="285" t="s">
        <v>1092</v>
      </c>
    </row>
    <row r="48" spans="1:10" ht="37.5" customHeight="1" x14ac:dyDescent="0.25">
      <c r="A48" s="134"/>
      <c r="B48" s="135" t="s">
        <v>748</v>
      </c>
      <c r="C48" s="479" t="s">
        <v>749</v>
      </c>
      <c r="D48" s="480"/>
      <c r="E48" s="480"/>
      <c r="F48" s="480"/>
      <c r="G48" s="480"/>
      <c r="H48" s="306">
        <f>'10B Sch1'!I43</f>
        <v>0</v>
      </c>
      <c r="I48" s="285" t="s">
        <v>1093</v>
      </c>
    </row>
    <row r="49" spans="1:10" ht="15.75" customHeight="1" x14ac:dyDescent="0.25">
      <c r="A49" s="127"/>
      <c r="B49" s="481" t="s">
        <v>750</v>
      </c>
      <c r="C49" s="482"/>
      <c r="D49" s="482"/>
      <c r="E49" s="482"/>
      <c r="F49" s="482"/>
      <c r="G49" s="482"/>
      <c r="H49" s="298"/>
    </row>
    <row r="50" spans="1:10" ht="50.25" customHeight="1" x14ac:dyDescent="0.25">
      <c r="A50" s="259"/>
      <c r="B50" s="137" t="s">
        <v>751</v>
      </c>
      <c r="C50" s="483" t="s">
        <v>752</v>
      </c>
      <c r="D50" s="484"/>
      <c r="E50" s="484"/>
      <c r="F50" s="484"/>
      <c r="G50" s="484"/>
      <c r="H50" s="307">
        <f>'10B Sch2'!D21*0.3</f>
        <v>0</v>
      </c>
      <c r="I50" s="286" t="s">
        <v>1094</v>
      </c>
    </row>
    <row r="51" spans="1:10" ht="51.75" customHeight="1" x14ac:dyDescent="0.25">
      <c r="A51" s="255"/>
      <c r="B51" s="138" t="s">
        <v>753</v>
      </c>
      <c r="C51" s="471" t="s">
        <v>754</v>
      </c>
      <c r="D51" s="390"/>
      <c r="E51" s="390"/>
      <c r="F51" s="390"/>
      <c r="G51" s="390"/>
      <c r="H51" s="307">
        <f>'10B Sch2'!D41</f>
        <v>0</v>
      </c>
      <c r="I51" s="286" t="s">
        <v>1095</v>
      </c>
    </row>
    <row r="52" spans="1:10" ht="51" customHeight="1" x14ac:dyDescent="0.25">
      <c r="A52" s="255"/>
      <c r="B52" s="139" t="s">
        <v>755</v>
      </c>
      <c r="C52" s="389" t="s">
        <v>756</v>
      </c>
      <c r="D52" s="390"/>
      <c r="E52" s="390"/>
      <c r="F52" s="390"/>
      <c r="G52" s="390"/>
      <c r="H52" s="104"/>
      <c r="I52" s="104" t="s">
        <v>677</v>
      </c>
    </row>
    <row r="53" spans="1:10" ht="48.75" customHeight="1" x14ac:dyDescent="0.25">
      <c r="A53" s="256"/>
      <c r="B53" s="130" t="s">
        <v>757</v>
      </c>
      <c r="C53" s="446" t="s">
        <v>758</v>
      </c>
      <c r="D53" s="447"/>
      <c r="E53" s="447"/>
      <c r="F53" s="447"/>
      <c r="G53" s="447"/>
      <c r="H53" s="104"/>
      <c r="I53" s="104" t="s">
        <v>677</v>
      </c>
    </row>
    <row r="54" spans="1:10" ht="52.5" customHeight="1" x14ac:dyDescent="0.25">
      <c r="A54" s="466"/>
      <c r="B54" s="140" t="s">
        <v>759</v>
      </c>
      <c r="C54" s="446" t="s">
        <v>760</v>
      </c>
      <c r="D54" s="447"/>
      <c r="E54" s="447"/>
      <c r="F54" s="447"/>
      <c r="G54" s="447"/>
      <c r="H54" s="104"/>
      <c r="I54" s="104" t="s">
        <v>677</v>
      </c>
    </row>
    <row r="55" spans="1:10" ht="31.5" customHeight="1" x14ac:dyDescent="0.25">
      <c r="A55" s="467"/>
      <c r="B55" s="141" t="s">
        <v>761</v>
      </c>
      <c r="C55" s="446" t="s">
        <v>762</v>
      </c>
      <c r="D55" s="447"/>
      <c r="E55" s="447"/>
      <c r="F55" s="447"/>
      <c r="G55" s="447"/>
      <c r="H55" s="104"/>
      <c r="I55" s="104" t="s">
        <v>677</v>
      </c>
    </row>
    <row r="56" spans="1:10" ht="34.5" customHeight="1" x14ac:dyDescent="0.25">
      <c r="A56" s="467"/>
      <c r="B56" s="142" t="s">
        <v>763</v>
      </c>
      <c r="C56" s="389" t="s">
        <v>764</v>
      </c>
      <c r="D56" s="390"/>
      <c r="E56" s="390"/>
      <c r="F56" s="390"/>
      <c r="G56" s="390"/>
      <c r="H56" s="104"/>
      <c r="I56" s="104" t="s">
        <v>677</v>
      </c>
    </row>
    <row r="57" spans="1:10" ht="15.75" customHeight="1" x14ac:dyDescent="0.25">
      <c r="A57" s="467"/>
      <c r="B57" s="142" t="s">
        <v>765</v>
      </c>
      <c r="C57" s="389" t="s">
        <v>766</v>
      </c>
      <c r="D57" s="390"/>
      <c r="E57" s="390"/>
      <c r="F57" s="390"/>
      <c r="G57" s="390"/>
      <c r="H57" s="104"/>
      <c r="I57" s="104" t="s">
        <v>677</v>
      </c>
    </row>
    <row r="58" spans="1:10" ht="15.75" customHeight="1" x14ac:dyDescent="0.25">
      <c r="A58" s="467"/>
      <c r="B58" s="142" t="s">
        <v>767</v>
      </c>
      <c r="C58" s="389" t="s">
        <v>768</v>
      </c>
      <c r="D58" s="390"/>
      <c r="E58" s="390"/>
      <c r="F58" s="390"/>
      <c r="G58" s="390"/>
      <c r="H58" s="104"/>
      <c r="I58" s="104" t="s">
        <v>677</v>
      </c>
    </row>
    <row r="59" spans="1:10" ht="30" customHeight="1" x14ac:dyDescent="0.25">
      <c r="A59" s="467"/>
      <c r="B59" s="143" t="s">
        <v>769</v>
      </c>
      <c r="C59" s="469" t="s">
        <v>770</v>
      </c>
      <c r="D59" s="470"/>
      <c r="E59" s="470"/>
      <c r="F59" s="470"/>
      <c r="G59" s="470"/>
      <c r="H59" s="308">
        <f>H43+H47+H48-SUM(H50:H58)</f>
        <v>0</v>
      </c>
      <c r="J59" t="s">
        <v>771</v>
      </c>
    </row>
    <row r="60" spans="1:10" ht="35.25" customHeight="1" x14ac:dyDescent="0.25">
      <c r="A60" s="467"/>
      <c r="B60" s="142" t="s">
        <v>772</v>
      </c>
      <c r="C60" s="389" t="s">
        <v>773</v>
      </c>
      <c r="D60" s="390"/>
      <c r="E60" s="390"/>
      <c r="F60" s="390"/>
      <c r="G60" s="390"/>
      <c r="H60" s="286"/>
      <c r="I60" s="286" t="s">
        <v>1056</v>
      </c>
    </row>
    <row r="61" spans="1:10" ht="34.5" customHeight="1" x14ac:dyDescent="0.25">
      <c r="A61" s="467"/>
      <c r="B61" s="142" t="s">
        <v>775</v>
      </c>
      <c r="C61" s="389" t="s">
        <v>776</v>
      </c>
      <c r="D61" s="390"/>
      <c r="E61" s="390"/>
      <c r="F61" s="390"/>
      <c r="G61" s="390"/>
      <c r="H61" s="286"/>
      <c r="I61" s="286" t="s">
        <v>1056</v>
      </c>
    </row>
    <row r="62" spans="1:10" ht="42.95" customHeight="1" x14ac:dyDescent="0.25">
      <c r="A62" s="468"/>
      <c r="B62" s="142" t="s">
        <v>778</v>
      </c>
      <c r="C62" s="389" t="s">
        <v>779</v>
      </c>
      <c r="D62" s="390"/>
      <c r="E62" s="390"/>
      <c r="F62" s="390"/>
      <c r="G62" s="390"/>
      <c r="H62" s="104">
        <f>H21-H59</f>
        <v>0</v>
      </c>
      <c r="I62" s="309" t="s">
        <v>1096</v>
      </c>
    </row>
    <row r="63" spans="1:10" ht="24.6" customHeight="1" x14ac:dyDescent="0.25">
      <c r="A63" s="144">
        <v>11</v>
      </c>
      <c r="B63" s="456" t="s">
        <v>780</v>
      </c>
      <c r="C63" s="457"/>
      <c r="D63" s="457"/>
      <c r="E63" s="457"/>
      <c r="F63" s="457"/>
      <c r="G63" s="457"/>
      <c r="H63" s="308">
        <f>H21-SUM(H59:H62)</f>
        <v>0</v>
      </c>
      <c r="I63" s="149"/>
      <c r="J63" t="s">
        <v>781</v>
      </c>
    </row>
    <row r="64" spans="1:10" ht="21.6" customHeight="1" x14ac:dyDescent="0.25">
      <c r="A64" s="287">
        <v>12</v>
      </c>
      <c r="B64" s="390" t="s">
        <v>1057</v>
      </c>
      <c r="C64" s="390"/>
      <c r="D64" s="390"/>
      <c r="E64" s="390"/>
      <c r="F64" s="390"/>
      <c r="G64" s="392"/>
      <c r="H64" s="112"/>
      <c r="I64" s="286" t="s">
        <v>1056</v>
      </c>
    </row>
    <row r="65" spans="1:10" ht="15.75" customHeight="1" x14ac:dyDescent="0.25">
      <c r="A65" s="145">
        <v>13</v>
      </c>
      <c r="B65" s="389" t="s">
        <v>782</v>
      </c>
      <c r="C65" s="390"/>
      <c r="D65" s="390"/>
      <c r="E65" s="390"/>
      <c r="F65" s="390"/>
      <c r="G65" s="390"/>
      <c r="H65" s="298"/>
      <c r="J65" t="s">
        <v>783</v>
      </c>
    </row>
    <row r="66" spans="1:10" ht="31.5" customHeight="1" x14ac:dyDescent="0.25">
      <c r="A66" s="463"/>
      <c r="B66" s="146">
        <v>-1</v>
      </c>
      <c r="C66" s="389" t="s">
        <v>784</v>
      </c>
      <c r="D66" s="390"/>
      <c r="E66" s="390"/>
      <c r="F66" s="390"/>
      <c r="G66" s="104" t="s">
        <v>785</v>
      </c>
      <c r="H66" s="147"/>
      <c r="I66" s="286"/>
    </row>
    <row r="67" spans="1:10" ht="31.5" customHeight="1" x14ac:dyDescent="0.25">
      <c r="A67" s="464"/>
      <c r="B67" s="148">
        <v>-2</v>
      </c>
      <c r="C67" s="389" t="s">
        <v>786</v>
      </c>
      <c r="D67" s="390"/>
      <c r="E67" s="390"/>
      <c r="F67" s="390"/>
      <c r="G67" s="104" t="s">
        <v>785</v>
      </c>
      <c r="H67" s="112"/>
      <c r="I67" s="286"/>
    </row>
    <row r="68" spans="1:10" ht="31.5" customHeight="1" x14ac:dyDescent="0.25">
      <c r="A68" s="464"/>
      <c r="B68" s="148">
        <v>-3</v>
      </c>
      <c r="C68" s="389" t="s">
        <v>787</v>
      </c>
      <c r="D68" s="390"/>
      <c r="E68" s="390"/>
      <c r="F68" s="390"/>
      <c r="G68" s="104" t="s">
        <v>785</v>
      </c>
      <c r="H68" s="112"/>
      <c r="I68" s="286"/>
    </row>
    <row r="69" spans="1:10" ht="31.5" customHeight="1" x14ac:dyDescent="0.25">
      <c r="A69" s="465"/>
      <c r="B69" s="148">
        <v>-4</v>
      </c>
      <c r="C69" s="389" t="s">
        <v>788</v>
      </c>
      <c r="D69" s="390"/>
      <c r="E69" s="390"/>
      <c r="F69" s="390"/>
      <c r="G69" s="104" t="s">
        <v>785</v>
      </c>
      <c r="H69" s="112"/>
      <c r="I69" s="286"/>
    </row>
    <row r="70" spans="1:10" ht="46.5" customHeight="1" x14ac:dyDescent="0.25">
      <c r="A70" s="458">
        <v>14</v>
      </c>
      <c r="B70" s="397" t="s">
        <v>789</v>
      </c>
      <c r="C70" s="450"/>
      <c r="D70" s="450"/>
      <c r="E70" s="450"/>
      <c r="F70" s="106" t="s">
        <v>790</v>
      </c>
      <c r="G70" s="104" t="s">
        <v>791</v>
      </c>
      <c r="H70" s="298"/>
      <c r="J70" t="s">
        <v>792</v>
      </c>
    </row>
    <row r="71" spans="1:10" ht="36" customHeight="1" x14ac:dyDescent="0.25">
      <c r="A71" s="459"/>
      <c r="B71" s="122" t="s">
        <v>793</v>
      </c>
      <c r="C71" s="389" t="s">
        <v>794</v>
      </c>
      <c r="D71" s="390"/>
      <c r="E71" s="390"/>
      <c r="F71" s="149"/>
      <c r="G71" s="149"/>
      <c r="H71" s="288"/>
      <c r="I71" s="288" t="s">
        <v>795</v>
      </c>
    </row>
    <row r="72" spans="1:10" ht="36.6" customHeight="1" x14ac:dyDescent="0.25">
      <c r="A72" s="459"/>
      <c r="B72" s="122" t="s">
        <v>796</v>
      </c>
      <c r="C72" s="389" t="s">
        <v>797</v>
      </c>
      <c r="D72" s="390"/>
      <c r="E72" s="390"/>
      <c r="F72" s="104"/>
      <c r="G72" s="106"/>
      <c r="H72" s="284"/>
      <c r="I72" s="284" t="s">
        <v>798</v>
      </c>
    </row>
    <row r="73" spans="1:10" ht="23.45" customHeight="1" x14ac:dyDescent="0.25">
      <c r="A73" s="459"/>
      <c r="B73" s="122" t="s">
        <v>799</v>
      </c>
      <c r="C73" s="389" t="s">
        <v>800</v>
      </c>
      <c r="D73" s="390"/>
      <c r="E73" s="390"/>
      <c r="F73" s="104"/>
      <c r="G73" s="106"/>
      <c r="H73" s="286"/>
      <c r="I73" s="286" t="s">
        <v>801</v>
      </c>
    </row>
    <row r="74" spans="1:10" ht="30.6" customHeight="1" x14ac:dyDescent="0.25">
      <c r="A74" s="459"/>
      <c r="B74" s="122" t="s">
        <v>802</v>
      </c>
      <c r="C74" s="389" t="s">
        <v>803</v>
      </c>
      <c r="D74" s="390"/>
      <c r="E74" s="392"/>
      <c r="F74" s="104"/>
      <c r="G74" s="106"/>
      <c r="H74" s="284"/>
      <c r="I74" s="284" t="s">
        <v>804</v>
      </c>
    </row>
    <row r="75" spans="1:10" ht="34.5" customHeight="1" x14ac:dyDescent="0.25">
      <c r="A75" s="459"/>
      <c r="B75" s="122" t="s">
        <v>805</v>
      </c>
      <c r="C75" s="446" t="s">
        <v>806</v>
      </c>
      <c r="D75" s="447"/>
      <c r="E75" s="448"/>
      <c r="F75" s="104"/>
      <c r="G75" s="106"/>
      <c r="H75" s="284"/>
      <c r="I75" s="284" t="s">
        <v>807</v>
      </c>
    </row>
    <row r="76" spans="1:10" ht="27.6" customHeight="1" x14ac:dyDescent="0.25">
      <c r="A76" s="460"/>
      <c r="B76" s="150" t="s">
        <v>808</v>
      </c>
      <c r="C76" s="461" t="s">
        <v>809</v>
      </c>
      <c r="D76" s="391"/>
      <c r="E76" s="462"/>
      <c r="F76" s="126"/>
      <c r="G76" s="151"/>
      <c r="H76" s="284"/>
      <c r="I76" s="284" t="s">
        <v>807</v>
      </c>
    </row>
    <row r="77" spans="1:10" ht="18.75" customHeight="1" x14ac:dyDescent="0.25">
      <c r="A77" s="152">
        <v>15</v>
      </c>
      <c r="B77" s="446" t="s">
        <v>1058</v>
      </c>
      <c r="C77" s="447"/>
      <c r="D77" s="447"/>
      <c r="E77" s="447"/>
      <c r="F77" s="447"/>
      <c r="G77" s="447"/>
      <c r="H77" s="448"/>
      <c r="J77" t="s">
        <v>810</v>
      </c>
    </row>
    <row r="78" spans="1:10" ht="15.75" x14ac:dyDescent="0.25">
      <c r="A78" s="373"/>
      <c r="B78" s="449" t="s">
        <v>1059</v>
      </c>
      <c r="C78" s="450"/>
      <c r="D78" s="450"/>
      <c r="E78" s="451"/>
      <c r="F78" s="129"/>
      <c r="G78" s="129"/>
      <c r="H78" s="129"/>
    </row>
    <row r="79" spans="1:10" ht="15.75" x14ac:dyDescent="0.25">
      <c r="A79" s="373"/>
      <c r="B79" s="452" t="s">
        <v>812</v>
      </c>
      <c r="C79" s="452"/>
      <c r="D79" s="452"/>
      <c r="E79" s="453"/>
      <c r="F79" s="104"/>
      <c r="G79" s="104"/>
      <c r="H79" s="104"/>
    </row>
    <row r="80" spans="1:10" ht="15.75" x14ac:dyDescent="0.25">
      <c r="A80" s="373"/>
      <c r="B80" s="452" t="s">
        <v>813</v>
      </c>
      <c r="C80" s="452"/>
      <c r="D80" s="452"/>
      <c r="E80" s="453"/>
      <c r="F80" s="104"/>
      <c r="G80" s="104"/>
      <c r="H80" s="104"/>
    </row>
    <row r="81" spans="1:9" ht="15.75" x14ac:dyDescent="0.25">
      <c r="A81" s="373"/>
      <c r="B81" s="452" t="s">
        <v>729</v>
      </c>
      <c r="C81" s="452"/>
      <c r="D81" s="452"/>
      <c r="E81" s="453"/>
      <c r="F81" s="104"/>
      <c r="G81" s="104"/>
      <c r="H81" s="104"/>
      <c r="I81" s="286" t="s">
        <v>1056</v>
      </c>
    </row>
    <row r="82" spans="1:9" ht="15.75" x14ac:dyDescent="0.25">
      <c r="A82" s="373"/>
      <c r="B82" s="253" t="s">
        <v>730</v>
      </c>
      <c r="C82" s="253"/>
      <c r="D82" s="253"/>
      <c r="E82" s="254"/>
      <c r="F82" s="104"/>
      <c r="G82" s="104"/>
      <c r="H82" s="104"/>
    </row>
    <row r="83" spans="1:9" ht="15.75" x14ac:dyDescent="0.25">
      <c r="A83" s="373"/>
      <c r="B83" s="253" t="s">
        <v>731</v>
      </c>
      <c r="C83" s="253"/>
      <c r="D83" s="253"/>
      <c r="E83" s="254"/>
      <c r="F83" s="104"/>
      <c r="G83" s="104"/>
      <c r="H83" s="104"/>
    </row>
    <row r="84" spans="1:9" ht="15.75" x14ac:dyDescent="0.25">
      <c r="A84" s="373"/>
      <c r="B84" s="253" t="s">
        <v>705</v>
      </c>
      <c r="C84" s="253"/>
      <c r="D84" s="253"/>
      <c r="E84" s="254"/>
      <c r="F84" s="104"/>
      <c r="G84" s="104"/>
      <c r="H84" s="104"/>
    </row>
    <row r="85" spans="1:9" ht="15.75" x14ac:dyDescent="0.25">
      <c r="A85" s="373"/>
      <c r="B85" s="452" t="s">
        <v>732</v>
      </c>
      <c r="C85" s="452"/>
      <c r="D85" s="452"/>
      <c r="E85" s="453"/>
      <c r="F85" s="104"/>
      <c r="G85" s="104"/>
      <c r="H85" s="104"/>
    </row>
    <row r="86" spans="1:9" ht="15.75" x14ac:dyDescent="0.25">
      <c r="A86" s="373"/>
      <c r="B86" s="452" t="s">
        <v>733</v>
      </c>
      <c r="C86" s="452"/>
      <c r="D86" s="452"/>
      <c r="E86" s="453"/>
      <c r="F86" s="104"/>
      <c r="G86" s="104"/>
      <c r="H86" s="104"/>
    </row>
    <row r="87" spans="1:9" ht="15.75" x14ac:dyDescent="0.25">
      <c r="A87" s="373"/>
      <c r="B87" s="454" t="s">
        <v>814</v>
      </c>
      <c r="C87" s="454"/>
      <c r="D87" s="454"/>
      <c r="E87" s="455"/>
      <c r="F87" s="104"/>
      <c r="G87" s="104"/>
      <c r="H87" s="104"/>
    </row>
  </sheetData>
  <mergeCells count="76">
    <mergeCell ref="B7:G7"/>
    <mergeCell ref="A3:A5"/>
    <mergeCell ref="C3:G3"/>
    <mergeCell ref="C4:F4"/>
    <mergeCell ref="C5:G5"/>
    <mergeCell ref="B6:G6"/>
    <mergeCell ref="A8:A9"/>
    <mergeCell ref="B8:G8"/>
    <mergeCell ref="C9:G9"/>
    <mergeCell ref="B10:G10"/>
    <mergeCell ref="A11:A20"/>
    <mergeCell ref="B11:G11"/>
    <mergeCell ref="B12:F12"/>
    <mergeCell ref="B21:F21"/>
    <mergeCell ref="B22:F22"/>
    <mergeCell ref="C23:E23"/>
    <mergeCell ref="D24:E24"/>
    <mergeCell ref="B29:B30"/>
    <mergeCell ref="D30:E30"/>
    <mergeCell ref="A44:A45"/>
    <mergeCell ref="B44:B45"/>
    <mergeCell ref="C44:G44"/>
    <mergeCell ref="D45:G45"/>
    <mergeCell ref="C31:G31"/>
    <mergeCell ref="B32:E32"/>
    <mergeCell ref="B33:E33"/>
    <mergeCell ref="B34:E34"/>
    <mergeCell ref="B35:E35"/>
    <mergeCell ref="B39:E39"/>
    <mergeCell ref="C51:G51"/>
    <mergeCell ref="B40:E40"/>
    <mergeCell ref="C41:G41"/>
    <mergeCell ref="C42:G42"/>
    <mergeCell ref="C43:G43"/>
    <mergeCell ref="D46:G46"/>
    <mergeCell ref="C47:G47"/>
    <mergeCell ref="C48:G48"/>
    <mergeCell ref="B49:G49"/>
    <mergeCell ref="C50:G50"/>
    <mergeCell ref="C52:G52"/>
    <mergeCell ref="C53:G53"/>
    <mergeCell ref="A54:A62"/>
    <mergeCell ref="C54:G54"/>
    <mergeCell ref="C55:G55"/>
    <mergeCell ref="C56:G56"/>
    <mergeCell ref="C57:G57"/>
    <mergeCell ref="C58:G58"/>
    <mergeCell ref="C59:G59"/>
    <mergeCell ref="C60:G60"/>
    <mergeCell ref="C61:G61"/>
    <mergeCell ref="C62:G62"/>
    <mergeCell ref="B63:G63"/>
    <mergeCell ref="B64:G64"/>
    <mergeCell ref="B65:G65"/>
    <mergeCell ref="A70:A76"/>
    <mergeCell ref="B70:E70"/>
    <mergeCell ref="C71:E71"/>
    <mergeCell ref="C72:E72"/>
    <mergeCell ref="C73:E73"/>
    <mergeCell ref="C74:E74"/>
    <mergeCell ref="C75:E75"/>
    <mergeCell ref="C76:E76"/>
    <mergeCell ref="A66:A69"/>
    <mergeCell ref="C66:F66"/>
    <mergeCell ref="C67:F67"/>
    <mergeCell ref="C68:F68"/>
    <mergeCell ref="C69:F69"/>
    <mergeCell ref="B77:H77"/>
    <mergeCell ref="A78:A87"/>
    <mergeCell ref="B78:E78"/>
    <mergeCell ref="B79:E79"/>
    <mergeCell ref="B80:E80"/>
    <mergeCell ref="B81:E81"/>
    <mergeCell ref="B85:E85"/>
    <mergeCell ref="B86:E86"/>
    <mergeCell ref="B87:E87"/>
  </mergeCells>
  <pageMargins left="0.7" right="0.7" top="0.75" bottom="0.75" header="0.3" footer="0.3"/>
  <pageSetup paperSize="9" scale="68"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CC61E4-F376-472A-8D79-69957D6733AE}">
  <dimension ref="A1:H16"/>
  <sheetViews>
    <sheetView zoomScaleSheetLayoutView="95" workbookViewId="0">
      <selection activeCell="A28" sqref="A28"/>
    </sheetView>
  </sheetViews>
  <sheetFormatPr defaultRowHeight="15" x14ac:dyDescent="0.25"/>
  <cols>
    <col min="1" max="1" width="3.7109375" customWidth="1"/>
    <col min="2" max="2" width="4.42578125" customWidth="1"/>
    <col min="3" max="3" width="80.42578125" customWidth="1"/>
    <col min="5" max="5" width="17.140625" customWidth="1"/>
    <col min="6" max="6" width="16.42578125" customWidth="1"/>
    <col min="8" max="8" width="33.140625" customWidth="1"/>
  </cols>
  <sheetData>
    <row r="1" spans="1:8" ht="15.75" customHeight="1" x14ac:dyDescent="0.25">
      <c r="A1" s="510">
        <v>16</v>
      </c>
      <c r="B1" s="481" t="s">
        <v>1060</v>
      </c>
      <c r="C1" s="482"/>
      <c r="D1" s="482"/>
      <c r="E1" s="512"/>
    </row>
    <row r="2" spans="1:8" ht="53.25" customHeight="1" x14ac:dyDescent="0.25">
      <c r="A2" s="511"/>
      <c r="B2" s="289" t="s">
        <v>33</v>
      </c>
      <c r="C2" s="513" t="s">
        <v>1061</v>
      </c>
      <c r="D2" s="514"/>
      <c r="E2" s="290" t="s">
        <v>1097</v>
      </c>
      <c r="F2" s="310" t="s">
        <v>1098</v>
      </c>
    </row>
    <row r="3" spans="1:8" ht="15.75" customHeight="1" x14ac:dyDescent="0.25">
      <c r="A3" s="388">
        <v>17</v>
      </c>
      <c r="B3" s="516" t="s">
        <v>815</v>
      </c>
      <c r="C3" s="517"/>
      <c r="D3" s="153"/>
      <c r="E3" s="154"/>
      <c r="F3" s="136"/>
    </row>
    <row r="4" spans="1:8" ht="52.5" customHeight="1" x14ac:dyDescent="0.25">
      <c r="A4" s="388"/>
      <c r="B4" s="518" t="s">
        <v>816</v>
      </c>
      <c r="C4" s="519"/>
      <c r="D4" s="258" t="s">
        <v>817</v>
      </c>
      <c r="E4" s="261"/>
      <c r="F4" s="261" t="s">
        <v>677</v>
      </c>
      <c r="H4" t="s">
        <v>818</v>
      </c>
    </row>
    <row r="5" spans="1:8" ht="15.75" customHeight="1" x14ac:dyDescent="0.25">
      <c r="A5" s="388"/>
      <c r="B5" s="264" t="s">
        <v>743</v>
      </c>
      <c r="C5" s="155" t="s">
        <v>819</v>
      </c>
      <c r="D5" s="156" t="s">
        <v>817</v>
      </c>
      <c r="E5" s="252"/>
      <c r="F5" s="252" t="s">
        <v>677</v>
      </c>
    </row>
    <row r="6" spans="1:8" ht="50.25" customHeight="1" x14ac:dyDescent="0.25">
      <c r="A6" s="388"/>
      <c r="B6" s="264" t="s">
        <v>716</v>
      </c>
      <c r="C6" s="155" t="s">
        <v>820</v>
      </c>
      <c r="D6" s="264" t="s">
        <v>817</v>
      </c>
      <c r="E6" s="157"/>
      <c r="F6" s="157" t="s">
        <v>677</v>
      </c>
    </row>
    <row r="7" spans="1:8" ht="50.25" customHeight="1" x14ac:dyDescent="0.25">
      <c r="A7" s="388"/>
      <c r="B7" s="158" t="s">
        <v>722</v>
      </c>
      <c r="C7" s="155" t="s">
        <v>821</v>
      </c>
      <c r="D7" s="158" t="s">
        <v>817</v>
      </c>
      <c r="E7" s="159"/>
      <c r="F7" s="159" t="s">
        <v>677</v>
      </c>
    </row>
    <row r="8" spans="1:8" ht="35.25" customHeight="1" x14ac:dyDescent="0.25">
      <c r="A8" s="388"/>
      <c r="B8" s="264" t="s">
        <v>822</v>
      </c>
      <c r="C8" s="160" t="s">
        <v>823</v>
      </c>
      <c r="D8" s="264" t="s">
        <v>817</v>
      </c>
      <c r="E8" s="157"/>
      <c r="F8" s="157" t="s">
        <v>677</v>
      </c>
    </row>
    <row r="9" spans="1:8" ht="40.5" customHeight="1" x14ac:dyDescent="0.25">
      <c r="A9" s="388"/>
      <c r="B9" s="264" t="s">
        <v>824</v>
      </c>
      <c r="C9" s="155" t="s">
        <v>825</v>
      </c>
      <c r="D9" s="264" t="s">
        <v>817</v>
      </c>
      <c r="E9" s="157"/>
      <c r="F9" s="157" t="s">
        <v>677</v>
      </c>
    </row>
    <row r="10" spans="1:8" ht="48" customHeight="1" x14ac:dyDescent="0.25">
      <c r="A10" s="515"/>
      <c r="B10" s="264" t="s">
        <v>826</v>
      </c>
      <c r="C10" s="155" t="s">
        <v>827</v>
      </c>
      <c r="D10" s="264" t="s">
        <v>817</v>
      </c>
      <c r="E10" s="157"/>
      <c r="F10" s="311" t="s">
        <v>1099</v>
      </c>
    </row>
    <row r="11" spans="1:8" ht="61.5" customHeight="1" x14ac:dyDescent="0.25">
      <c r="A11" s="105">
        <v>18</v>
      </c>
      <c r="B11" s="520" t="s">
        <v>828</v>
      </c>
      <c r="C11" s="521"/>
      <c r="D11" s="158" t="s">
        <v>817</v>
      </c>
      <c r="E11" s="157"/>
      <c r="F11" s="157" t="s">
        <v>829</v>
      </c>
      <c r="H11" t="s">
        <v>830</v>
      </c>
    </row>
    <row r="12" spans="1:8" ht="72.75" customHeight="1" x14ac:dyDescent="0.25">
      <c r="A12" s="105">
        <v>19</v>
      </c>
      <c r="B12" s="520" t="s">
        <v>831</v>
      </c>
      <c r="C12" s="521"/>
      <c r="D12" s="158" t="s">
        <v>817</v>
      </c>
      <c r="E12" s="159"/>
      <c r="F12" s="159" t="s">
        <v>677</v>
      </c>
      <c r="H12" t="s">
        <v>832</v>
      </c>
    </row>
    <row r="13" spans="1:8" ht="48.75" customHeight="1" x14ac:dyDescent="0.25">
      <c r="A13" s="105">
        <v>20</v>
      </c>
      <c r="B13" s="520" t="s">
        <v>833</v>
      </c>
      <c r="C13" s="521"/>
      <c r="D13" s="264" t="s">
        <v>817</v>
      </c>
      <c r="E13" s="312">
        <f>'10B Sch2'!G46</f>
        <v>0</v>
      </c>
      <c r="F13" s="313" t="s">
        <v>1100</v>
      </c>
      <c r="H13" t="s">
        <v>834</v>
      </c>
    </row>
    <row r="14" spans="1:8" ht="49.5" customHeight="1" x14ac:dyDescent="0.25">
      <c r="A14" s="105">
        <v>21</v>
      </c>
      <c r="B14" s="518" t="s">
        <v>835</v>
      </c>
      <c r="C14" s="519"/>
      <c r="D14" s="264" t="s">
        <v>817</v>
      </c>
      <c r="E14" s="312">
        <f>'10B Sch2'!F52</f>
        <v>0</v>
      </c>
      <c r="F14" s="313" t="s">
        <v>1101</v>
      </c>
      <c r="H14" t="s">
        <v>836</v>
      </c>
    </row>
    <row r="15" spans="1:8" ht="47.25" customHeight="1" x14ac:dyDescent="0.25">
      <c r="A15" s="161">
        <v>22</v>
      </c>
      <c r="B15" s="522" t="s">
        <v>837</v>
      </c>
      <c r="C15" s="523"/>
      <c r="D15" s="162" t="s">
        <v>817</v>
      </c>
      <c r="E15" s="314">
        <f>'10B Sch2'!F58</f>
        <v>0</v>
      </c>
      <c r="F15" s="315" t="s">
        <v>1102</v>
      </c>
      <c r="H15" t="s">
        <v>838</v>
      </c>
    </row>
    <row r="16" spans="1:8" ht="113.25" customHeight="1" x14ac:dyDescent="0.25">
      <c r="A16" s="163">
        <v>23</v>
      </c>
      <c r="B16" s="471" t="s">
        <v>839</v>
      </c>
      <c r="C16" s="390"/>
      <c r="D16" s="257" t="s">
        <v>817</v>
      </c>
      <c r="E16" s="164" t="s">
        <v>840</v>
      </c>
      <c r="F16" s="164" t="s">
        <v>1103</v>
      </c>
      <c r="H16" t="s">
        <v>841</v>
      </c>
    </row>
  </sheetData>
  <mergeCells count="12">
    <mergeCell ref="B16:C16"/>
    <mergeCell ref="A1:A2"/>
    <mergeCell ref="B1:E1"/>
    <mergeCell ref="C2:D2"/>
    <mergeCell ref="A3:A10"/>
    <mergeCell ref="B3:C3"/>
    <mergeCell ref="B4:C4"/>
    <mergeCell ref="B11:C11"/>
    <mergeCell ref="B12:C12"/>
    <mergeCell ref="B13:C13"/>
    <mergeCell ref="B14:C14"/>
    <mergeCell ref="B15:C15"/>
  </mergeCells>
  <pageMargins left="0.59" right="0.43" top="0.74803149606299213" bottom="0.74803149606299213" header="0.31496062992125984" footer="0.31496062992125984"/>
  <pageSetup paperSize="9" scale="8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6FBEE-C0E3-4A97-88E2-12176361D288}">
  <dimension ref="A1:AA76"/>
  <sheetViews>
    <sheetView view="pageBreakPreview" topLeftCell="A46" zoomScale="95" zoomScaleSheetLayoutView="95" workbookViewId="0">
      <selection activeCell="O49" sqref="O49"/>
    </sheetView>
  </sheetViews>
  <sheetFormatPr defaultColWidth="8.85546875" defaultRowHeight="12.75" x14ac:dyDescent="0.25"/>
  <cols>
    <col min="1" max="1" width="5" style="166" customWidth="1"/>
    <col min="2" max="2" width="7.140625" style="166" customWidth="1"/>
    <col min="3" max="3" width="8.85546875" style="166"/>
    <col min="4" max="4" width="7.42578125" style="166" customWidth="1"/>
    <col min="5" max="5" width="4" style="166" customWidth="1"/>
    <col min="6" max="6" width="15.140625" style="166" customWidth="1"/>
    <col min="7" max="7" width="6.28515625" style="166" customWidth="1"/>
    <col min="8" max="8" width="7.42578125" style="166" customWidth="1"/>
    <col min="9" max="9" width="9.7109375" style="166" customWidth="1"/>
    <col min="10" max="10" width="5.140625" style="166" customWidth="1"/>
    <col min="11" max="11" width="2.140625" style="166" hidden="1" customWidth="1"/>
    <col min="12" max="12" width="7.5703125" style="166" hidden="1" customWidth="1"/>
    <col min="13" max="13" width="20.28515625" style="166" customWidth="1"/>
    <col min="14" max="14" width="16" style="166" customWidth="1"/>
    <col min="15" max="15" width="13.140625" style="166" customWidth="1"/>
    <col min="16" max="16" width="6.42578125" style="166" customWidth="1"/>
    <col min="17" max="16384" width="8.85546875" style="166"/>
  </cols>
  <sheetData>
    <row r="1" spans="1:16" ht="22.9" customHeight="1" x14ac:dyDescent="0.25">
      <c r="A1" s="569" t="s">
        <v>842</v>
      </c>
      <c r="B1" s="570"/>
      <c r="C1" s="570"/>
      <c r="D1" s="570"/>
      <c r="E1" s="570"/>
      <c r="F1" s="570"/>
      <c r="G1" s="570"/>
      <c r="H1" s="570"/>
      <c r="I1" s="570"/>
      <c r="J1" s="570"/>
      <c r="K1" s="570"/>
      <c r="L1" s="570"/>
      <c r="M1" s="570"/>
      <c r="N1" s="570"/>
      <c r="O1" s="570"/>
      <c r="P1" s="571"/>
    </row>
    <row r="2" spans="1:16" ht="27" customHeight="1" x14ac:dyDescent="0.25">
      <c r="A2" s="572" t="s">
        <v>1104</v>
      </c>
      <c r="B2" s="573"/>
      <c r="C2" s="573"/>
      <c r="D2" s="573"/>
      <c r="E2" s="573"/>
      <c r="F2" s="573"/>
      <c r="G2" s="573"/>
      <c r="H2" s="573"/>
      <c r="I2" s="573"/>
      <c r="J2" s="573"/>
      <c r="K2" s="573"/>
      <c r="L2" s="573"/>
      <c r="M2" s="573"/>
      <c r="N2" s="573"/>
      <c r="O2" s="573"/>
      <c r="P2" s="574"/>
    </row>
    <row r="3" spans="1:16" ht="111" customHeight="1" x14ac:dyDescent="0.25">
      <c r="A3" s="555" t="s">
        <v>843</v>
      </c>
      <c r="B3" s="556"/>
      <c r="C3" s="556"/>
      <c r="D3" s="556"/>
      <c r="E3" s="556"/>
      <c r="F3" s="556"/>
      <c r="G3" s="556"/>
      <c r="H3" s="556"/>
      <c r="I3" s="556"/>
      <c r="J3" s="556"/>
      <c r="K3" s="218"/>
      <c r="L3" s="218"/>
      <c r="M3" s="219" t="s">
        <v>1036</v>
      </c>
      <c r="N3" s="219" t="s">
        <v>1037</v>
      </c>
      <c r="O3" s="525" t="s">
        <v>1038</v>
      </c>
      <c r="P3" s="525"/>
    </row>
    <row r="4" spans="1:16" ht="31.15" customHeight="1" x14ac:dyDescent="0.25">
      <c r="A4" s="560" t="s">
        <v>1039</v>
      </c>
      <c r="B4" s="563"/>
      <c r="C4" s="563"/>
      <c r="D4" s="563"/>
      <c r="E4" s="563"/>
      <c r="F4" s="563"/>
      <c r="G4" s="563"/>
      <c r="H4" s="563"/>
      <c r="I4" s="563"/>
      <c r="J4" s="563"/>
      <c r="K4" s="220"/>
      <c r="L4" s="220"/>
      <c r="M4" s="219"/>
      <c r="N4" s="219"/>
      <c r="O4" s="219"/>
      <c r="P4" s="298"/>
    </row>
    <row r="5" spans="1:16" ht="27" customHeight="1" x14ac:dyDescent="0.25">
      <c r="A5" s="560" t="s">
        <v>1105</v>
      </c>
      <c r="B5" s="563"/>
      <c r="C5" s="563"/>
      <c r="D5" s="563"/>
      <c r="E5" s="563"/>
      <c r="F5" s="563"/>
      <c r="G5" s="563"/>
      <c r="H5" s="563"/>
      <c r="I5" s="563"/>
      <c r="J5" s="563"/>
      <c r="K5" s="220"/>
      <c r="L5" s="220"/>
      <c r="M5" s="219"/>
      <c r="N5" s="219"/>
      <c r="O5" s="219"/>
      <c r="P5" s="298"/>
    </row>
    <row r="6" spans="1:16" ht="27.6" customHeight="1" x14ac:dyDescent="0.25">
      <c r="A6" s="555" t="s">
        <v>844</v>
      </c>
      <c r="B6" s="556"/>
      <c r="C6" s="556"/>
      <c r="D6" s="556"/>
      <c r="E6" s="556"/>
      <c r="F6" s="556"/>
      <c r="G6" s="556"/>
      <c r="H6" s="556"/>
      <c r="I6" s="556"/>
      <c r="J6" s="556"/>
      <c r="K6" s="218"/>
      <c r="L6" s="218"/>
      <c r="M6" s="221"/>
      <c r="N6" s="221"/>
      <c r="O6" s="221"/>
      <c r="P6" s="298"/>
    </row>
    <row r="7" spans="1:16" ht="34.5" customHeight="1" x14ac:dyDescent="0.25">
      <c r="A7" s="560" t="s">
        <v>1040</v>
      </c>
      <c r="B7" s="563"/>
      <c r="C7" s="563"/>
      <c r="D7" s="563"/>
      <c r="E7" s="563"/>
      <c r="F7" s="563"/>
      <c r="G7" s="563"/>
      <c r="H7" s="563"/>
      <c r="I7" s="563"/>
      <c r="J7" s="563"/>
      <c r="K7" s="167"/>
      <c r="L7" s="167"/>
      <c r="M7" s="222"/>
      <c r="N7" s="222"/>
      <c r="O7" s="221"/>
      <c r="P7" s="298"/>
    </row>
    <row r="8" spans="1:16" ht="24" customHeight="1" x14ac:dyDescent="0.25">
      <c r="A8" s="560" t="s">
        <v>845</v>
      </c>
      <c r="B8" s="563"/>
      <c r="C8" s="563"/>
      <c r="D8" s="563"/>
      <c r="E8" s="563"/>
      <c r="F8" s="563"/>
      <c r="G8" s="563"/>
      <c r="H8" s="563"/>
      <c r="I8" s="563"/>
      <c r="J8" s="563"/>
      <c r="K8" s="220"/>
      <c r="L8" s="220"/>
      <c r="M8" s="219"/>
      <c r="N8" s="219"/>
      <c r="O8" s="219"/>
      <c r="P8" s="298"/>
    </row>
    <row r="9" spans="1:16" ht="24" customHeight="1" x14ac:dyDescent="0.25">
      <c r="A9" s="560" t="s">
        <v>846</v>
      </c>
      <c r="B9" s="563"/>
      <c r="C9" s="563"/>
      <c r="D9" s="563"/>
      <c r="E9" s="563"/>
      <c r="F9" s="563"/>
      <c r="G9" s="563"/>
      <c r="H9" s="563"/>
      <c r="I9" s="563"/>
      <c r="J9" s="563"/>
      <c r="K9" s="220"/>
      <c r="L9" s="220"/>
      <c r="M9" s="219"/>
      <c r="N9" s="219"/>
      <c r="O9" s="575"/>
      <c r="P9" s="576"/>
    </row>
    <row r="10" spans="1:16" ht="28.9" customHeight="1" x14ac:dyDescent="0.25">
      <c r="A10" s="560" t="s">
        <v>847</v>
      </c>
      <c r="B10" s="563"/>
      <c r="C10" s="563"/>
      <c r="D10" s="563"/>
      <c r="E10" s="563"/>
      <c r="F10" s="563"/>
      <c r="G10" s="563"/>
      <c r="H10" s="563"/>
      <c r="I10" s="563"/>
      <c r="J10" s="563"/>
      <c r="K10" s="220"/>
      <c r="L10" s="220"/>
      <c r="M10" s="219"/>
      <c r="N10" s="219"/>
      <c r="O10" s="221"/>
      <c r="P10" s="298"/>
    </row>
    <row r="11" spans="1:16" ht="29.45" customHeight="1" x14ac:dyDescent="0.25">
      <c r="A11" s="560" t="s">
        <v>848</v>
      </c>
      <c r="B11" s="563"/>
      <c r="C11" s="563"/>
      <c r="D11" s="563"/>
      <c r="E11" s="563"/>
      <c r="F11" s="563"/>
      <c r="G11" s="563"/>
      <c r="H11" s="563"/>
      <c r="I11" s="563"/>
      <c r="J11" s="563"/>
      <c r="K11" s="220"/>
      <c r="L11" s="220"/>
      <c r="M11" s="219"/>
      <c r="N11" s="219"/>
      <c r="O11" s="221"/>
      <c r="P11" s="298"/>
    </row>
    <row r="12" spans="1:16" ht="21.6" customHeight="1" x14ac:dyDescent="0.25">
      <c r="A12" s="555" t="s">
        <v>849</v>
      </c>
      <c r="B12" s="556"/>
      <c r="C12" s="556"/>
      <c r="D12" s="556"/>
      <c r="E12" s="556"/>
      <c r="F12" s="556"/>
      <c r="G12" s="556"/>
      <c r="H12" s="556"/>
      <c r="I12" s="556"/>
      <c r="J12" s="556"/>
      <c r="K12" s="218"/>
      <c r="L12" s="218"/>
      <c r="M12" s="221"/>
      <c r="N12" s="221"/>
      <c r="O12" s="221"/>
      <c r="P12" s="298"/>
    </row>
    <row r="13" spans="1:16" ht="39.75" customHeight="1" x14ac:dyDescent="0.25">
      <c r="A13" s="564" t="s">
        <v>1041</v>
      </c>
      <c r="B13" s="565"/>
      <c r="C13" s="565"/>
      <c r="D13" s="565"/>
      <c r="E13" s="565"/>
      <c r="F13" s="565"/>
      <c r="G13" s="565"/>
      <c r="H13" s="565"/>
      <c r="I13" s="565"/>
      <c r="J13" s="565"/>
      <c r="K13" s="223"/>
      <c r="L13" s="223"/>
      <c r="M13" s="219"/>
      <c r="N13" s="219"/>
      <c r="O13" s="221"/>
      <c r="P13" s="298"/>
    </row>
    <row r="14" spans="1:16" ht="33.6" customHeight="1" x14ac:dyDescent="0.25">
      <c r="A14" s="566" t="s">
        <v>850</v>
      </c>
      <c r="B14" s="567"/>
      <c r="C14" s="567"/>
      <c r="D14" s="567"/>
      <c r="E14" s="567"/>
      <c r="F14" s="567"/>
      <c r="G14" s="567"/>
      <c r="H14" s="567"/>
      <c r="I14" s="567"/>
      <c r="J14" s="567"/>
      <c r="K14" s="567"/>
      <c r="L14" s="567"/>
      <c r="M14" s="567"/>
      <c r="N14" s="567"/>
      <c r="O14" s="567"/>
      <c r="P14" s="568"/>
    </row>
    <row r="15" spans="1:16" ht="31.15" customHeight="1" x14ac:dyDescent="0.25">
      <c r="A15" s="555" t="s">
        <v>851</v>
      </c>
      <c r="B15" s="556"/>
      <c r="C15" s="556"/>
      <c r="D15" s="556"/>
      <c r="E15" s="556"/>
      <c r="F15" s="556"/>
      <c r="G15" s="556"/>
      <c r="H15" s="556"/>
      <c r="I15" s="556"/>
      <c r="J15" s="556"/>
      <c r="K15" s="556"/>
      <c r="L15" s="556"/>
      <c r="M15" s="556"/>
      <c r="N15" s="557"/>
      <c r="O15" s="558" t="s">
        <v>852</v>
      </c>
      <c r="P15" s="559"/>
    </row>
    <row r="16" spans="1:16" ht="25.9" customHeight="1" x14ac:dyDescent="0.25">
      <c r="A16" s="555" t="s">
        <v>853</v>
      </c>
      <c r="B16" s="556"/>
      <c r="C16" s="556"/>
      <c r="D16" s="556"/>
      <c r="E16" s="556"/>
      <c r="F16" s="556"/>
      <c r="G16" s="556"/>
      <c r="H16" s="556"/>
      <c r="I16" s="556"/>
      <c r="J16" s="556"/>
      <c r="K16" s="556"/>
      <c r="L16" s="556"/>
      <c r="M16" s="556"/>
      <c r="N16" s="557"/>
      <c r="O16" s="558" t="s">
        <v>322</v>
      </c>
      <c r="P16" s="559"/>
    </row>
    <row r="17" spans="1:19" ht="24" customHeight="1" x14ac:dyDescent="0.25">
      <c r="A17" s="555" t="s">
        <v>1042</v>
      </c>
      <c r="B17" s="556"/>
      <c r="C17" s="556"/>
      <c r="D17" s="556"/>
      <c r="E17" s="556"/>
      <c r="F17" s="556"/>
      <c r="G17" s="556"/>
      <c r="H17" s="556"/>
      <c r="I17" s="556"/>
      <c r="J17" s="556"/>
      <c r="K17" s="556"/>
      <c r="L17" s="556"/>
      <c r="M17" s="556"/>
      <c r="N17" s="557"/>
      <c r="O17" s="558" t="s">
        <v>322</v>
      </c>
      <c r="P17" s="559"/>
    </row>
    <row r="18" spans="1:19" ht="22.9" customHeight="1" x14ac:dyDescent="0.25">
      <c r="A18" s="555" t="s">
        <v>854</v>
      </c>
      <c r="B18" s="556"/>
      <c r="C18" s="556"/>
      <c r="D18" s="556"/>
      <c r="E18" s="556"/>
      <c r="F18" s="556"/>
      <c r="G18" s="556"/>
      <c r="H18" s="556"/>
      <c r="I18" s="556"/>
      <c r="J18" s="556"/>
      <c r="K18" s="556"/>
      <c r="L18" s="556"/>
      <c r="M18" s="556"/>
      <c r="N18" s="557"/>
      <c r="O18" s="558" t="s">
        <v>322</v>
      </c>
      <c r="P18" s="559"/>
    </row>
    <row r="19" spans="1:19" ht="24.6" customHeight="1" x14ac:dyDescent="0.25">
      <c r="A19" s="560" t="s">
        <v>855</v>
      </c>
      <c r="B19" s="556"/>
      <c r="C19" s="556"/>
      <c r="D19" s="556"/>
      <c r="E19" s="556"/>
      <c r="F19" s="556"/>
      <c r="G19" s="556"/>
      <c r="H19" s="556"/>
      <c r="I19" s="556"/>
      <c r="J19" s="556"/>
      <c r="K19" s="556"/>
      <c r="L19" s="556"/>
      <c r="M19" s="556"/>
      <c r="N19" s="557"/>
      <c r="O19" s="558"/>
      <c r="P19" s="559"/>
    </row>
    <row r="20" spans="1:19" ht="24.6" customHeight="1" x14ac:dyDescent="0.25">
      <c r="A20" s="555" t="s">
        <v>856</v>
      </c>
      <c r="B20" s="556"/>
      <c r="C20" s="556"/>
      <c r="D20" s="556"/>
      <c r="E20" s="556"/>
      <c r="F20" s="556"/>
      <c r="G20" s="556"/>
      <c r="H20" s="556"/>
      <c r="I20" s="556"/>
      <c r="J20" s="556"/>
      <c r="K20" s="556"/>
      <c r="L20" s="556"/>
      <c r="M20" s="556"/>
      <c r="N20" s="557"/>
      <c r="O20" s="558"/>
      <c r="P20" s="559"/>
    </row>
    <row r="21" spans="1:19" ht="13.15" customHeight="1" x14ac:dyDescent="0.25">
      <c r="A21" s="165"/>
      <c r="B21" s="165"/>
      <c r="C21" s="165"/>
      <c r="D21" s="165"/>
      <c r="E21" s="165"/>
      <c r="F21" s="165"/>
      <c r="G21" s="165"/>
      <c r="H21" s="165"/>
      <c r="I21" s="165"/>
      <c r="J21" s="165"/>
      <c r="K21" s="165"/>
      <c r="L21" s="165"/>
      <c r="M21" s="165"/>
      <c r="N21" s="165"/>
      <c r="O21" s="165"/>
      <c r="P21" s="165"/>
    </row>
    <row r="22" spans="1:19" ht="13.15" customHeight="1" x14ac:dyDescent="0.25">
      <c r="A22" s="165"/>
      <c r="B22" s="165"/>
      <c r="C22" s="165"/>
      <c r="D22" s="165"/>
      <c r="E22" s="165"/>
      <c r="F22" s="165"/>
      <c r="G22" s="165"/>
      <c r="H22" s="165"/>
      <c r="I22" s="165"/>
      <c r="J22" s="165"/>
      <c r="K22" s="165"/>
      <c r="L22" s="165"/>
      <c r="M22" s="165"/>
      <c r="N22" s="165"/>
      <c r="O22" s="165"/>
      <c r="P22" s="165"/>
    </row>
    <row r="23" spans="1:19" ht="30.6" customHeight="1" x14ac:dyDescent="0.25">
      <c r="A23" s="165"/>
      <c r="B23" s="165"/>
      <c r="C23" s="165"/>
      <c r="D23" s="165"/>
      <c r="E23" s="165"/>
      <c r="F23" s="165"/>
      <c r="G23" s="165"/>
      <c r="H23" s="165"/>
      <c r="I23" s="165"/>
      <c r="J23" s="165"/>
      <c r="K23" s="165"/>
      <c r="L23" s="165"/>
      <c r="M23" s="165"/>
      <c r="N23" s="165"/>
      <c r="O23" s="165"/>
      <c r="P23" s="165"/>
    </row>
    <row r="24" spans="1:19" ht="28.9" customHeight="1" x14ac:dyDescent="0.25">
      <c r="A24" s="561" t="s">
        <v>1106</v>
      </c>
      <c r="B24" s="562"/>
      <c r="C24" s="562"/>
      <c r="D24" s="562"/>
      <c r="E24" s="562"/>
      <c r="F24" s="562"/>
      <c r="G24" s="562"/>
      <c r="H24" s="562"/>
      <c r="I24" s="562"/>
      <c r="J24" s="562"/>
      <c r="K24" s="562"/>
      <c r="L24" s="562"/>
      <c r="M24" s="562"/>
      <c r="N24" s="562"/>
      <c r="O24" s="562"/>
      <c r="P24" s="562"/>
    </row>
    <row r="25" spans="1:19" ht="63" customHeight="1" x14ac:dyDescent="0.25">
      <c r="A25" s="533" t="s">
        <v>857</v>
      </c>
      <c r="B25" s="534"/>
      <c r="C25" s="534"/>
      <c r="D25" s="535"/>
      <c r="E25" s="533" t="s">
        <v>858</v>
      </c>
      <c r="F25" s="534"/>
      <c r="G25" s="534"/>
      <c r="H25" s="534"/>
      <c r="I25" s="534"/>
      <c r="J25" s="552" t="s">
        <v>859</v>
      </c>
      <c r="K25" s="553"/>
      <c r="L25" s="553"/>
      <c r="M25" s="553"/>
      <c r="N25" s="553"/>
      <c r="O25" s="553"/>
      <c r="P25" s="554"/>
    </row>
    <row r="26" spans="1:19" ht="33.6" customHeight="1" x14ac:dyDescent="0.25">
      <c r="A26" s="530" t="s">
        <v>860</v>
      </c>
      <c r="B26" s="531"/>
      <c r="C26" s="531"/>
      <c r="D26" s="532"/>
      <c r="E26" s="298"/>
      <c r="F26" s="316">
        <v>0</v>
      </c>
      <c r="G26" s="298"/>
      <c r="H26" s="298"/>
      <c r="I26" s="298"/>
      <c r="J26" s="298"/>
      <c r="K26" s="169"/>
      <c r="L26" s="169"/>
      <c r="M26" s="169">
        <v>0</v>
      </c>
      <c r="N26" s="298"/>
      <c r="O26" s="298"/>
      <c r="P26" s="298"/>
      <c r="S26" s="298"/>
    </row>
    <row r="27" spans="1:19" ht="34.9" customHeight="1" x14ac:dyDescent="0.25">
      <c r="A27" s="533" t="s">
        <v>861</v>
      </c>
      <c r="B27" s="534"/>
      <c r="C27" s="534"/>
      <c r="D27" s="535"/>
      <c r="E27" s="298"/>
      <c r="F27" s="317">
        <v>0</v>
      </c>
      <c r="G27" s="298"/>
      <c r="H27" s="298"/>
      <c r="I27" s="298"/>
      <c r="J27" s="298"/>
      <c r="K27" s="192"/>
      <c r="L27" s="192"/>
      <c r="M27" s="192">
        <v>0</v>
      </c>
      <c r="N27" s="298"/>
      <c r="O27" s="298"/>
      <c r="P27" s="298"/>
    </row>
    <row r="28" spans="1:19" ht="15.75" x14ac:dyDescent="0.25">
      <c r="A28" s="536" t="s">
        <v>721</v>
      </c>
      <c r="B28" s="537"/>
      <c r="C28" s="537"/>
      <c r="D28" s="538"/>
      <c r="E28" s="298"/>
      <c r="F28" s="318">
        <f>SUM(F26:F27)</f>
        <v>0</v>
      </c>
      <c r="G28" s="298"/>
      <c r="H28" s="298"/>
      <c r="I28" s="298"/>
      <c r="J28" s="298"/>
      <c r="K28" s="192"/>
      <c r="L28" s="192"/>
      <c r="M28" s="319">
        <f>SUM(M26:M27)</f>
        <v>0</v>
      </c>
      <c r="N28" s="298"/>
      <c r="O28" s="298"/>
      <c r="P28" s="298"/>
    </row>
    <row r="31" spans="1:19" ht="15.75" x14ac:dyDescent="0.25">
      <c r="A31" s="539" t="s">
        <v>1107</v>
      </c>
      <c r="B31" s="540"/>
      <c r="C31" s="540"/>
      <c r="D31" s="540"/>
      <c r="E31" s="540"/>
      <c r="F31" s="540"/>
      <c r="G31" s="540"/>
      <c r="H31" s="540"/>
      <c r="I31" s="540"/>
      <c r="J31" s="540"/>
      <c r="K31" s="540"/>
      <c r="L31" s="540"/>
      <c r="M31" s="540"/>
      <c r="N31" s="540"/>
      <c r="O31" s="540"/>
      <c r="P31" s="540"/>
    </row>
    <row r="32" spans="1:19" ht="12.75" customHeight="1" x14ac:dyDescent="0.25">
      <c r="A32" s="541" t="s">
        <v>862</v>
      </c>
      <c r="B32" s="542"/>
      <c r="C32" s="545" t="s">
        <v>863</v>
      </c>
      <c r="D32" s="546"/>
      <c r="E32" s="547"/>
      <c r="F32" s="545" t="s">
        <v>864</v>
      </c>
      <c r="G32" s="547"/>
      <c r="H32" s="545" t="s">
        <v>865</v>
      </c>
      <c r="I32" s="546"/>
      <c r="J32" s="546"/>
      <c r="K32" s="546"/>
      <c r="L32" s="551" t="s">
        <v>866</v>
      </c>
      <c r="M32" s="525" t="s">
        <v>867</v>
      </c>
      <c r="N32" s="525"/>
      <c r="O32" s="525" t="s">
        <v>868</v>
      </c>
      <c r="P32" s="525"/>
    </row>
    <row r="33" spans="1:16" ht="12.75" customHeight="1" x14ac:dyDescent="0.25">
      <c r="A33" s="541"/>
      <c r="B33" s="542"/>
      <c r="C33" s="545"/>
      <c r="D33" s="546"/>
      <c r="E33" s="547"/>
      <c r="F33" s="545"/>
      <c r="G33" s="547"/>
      <c r="H33" s="545"/>
      <c r="I33" s="546"/>
      <c r="J33" s="546"/>
      <c r="K33" s="546"/>
      <c r="L33" s="551"/>
      <c r="M33" s="525"/>
      <c r="N33" s="525"/>
      <c r="O33" s="525"/>
      <c r="P33" s="525"/>
    </row>
    <row r="34" spans="1:16" ht="12.75" customHeight="1" x14ac:dyDescent="0.25">
      <c r="A34" s="541"/>
      <c r="B34" s="542"/>
      <c r="C34" s="545"/>
      <c r="D34" s="546"/>
      <c r="E34" s="547"/>
      <c r="F34" s="545"/>
      <c r="G34" s="547"/>
      <c r="H34" s="545"/>
      <c r="I34" s="546"/>
      <c r="J34" s="546"/>
      <c r="K34" s="546"/>
      <c r="L34" s="551"/>
      <c r="M34" s="525"/>
      <c r="N34" s="525"/>
      <c r="O34" s="525"/>
      <c r="P34" s="525"/>
    </row>
    <row r="35" spans="1:16" ht="12.75" customHeight="1" x14ac:dyDescent="0.25">
      <c r="A35" s="541"/>
      <c r="B35" s="542"/>
      <c r="C35" s="545"/>
      <c r="D35" s="546"/>
      <c r="E35" s="547"/>
      <c r="F35" s="545"/>
      <c r="G35" s="547"/>
      <c r="H35" s="545"/>
      <c r="I35" s="546"/>
      <c r="J35" s="546"/>
      <c r="K35" s="546"/>
      <c r="L35" s="551"/>
      <c r="M35" s="525"/>
      <c r="N35" s="525"/>
      <c r="O35" s="525"/>
      <c r="P35" s="525"/>
    </row>
    <row r="36" spans="1:16" ht="12.75" customHeight="1" x14ac:dyDescent="0.25">
      <c r="A36" s="541"/>
      <c r="B36" s="542"/>
      <c r="C36" s="545"/>
      <c r="D36" s="546"/>
      <c r="E36" s="547"/>
      <c r="F36" s="545"/>
      <c r="G36" s="547"/>
      <c r="H36" s="545"/>
      <c r="I36" s="546"/>
      <c r="J36" s="546"/>
      <c r="K36" s="546"/>
      <c r="L36" s="551"/>
      <c r="M36" s="525"/>
      <c r="N36" s="525"/>
      <c r="O36" s="525"/>
      <c r="P36" s="525"/>
    </row>
    <row r="37" spans="1:16" ht="12.75" customHeight="1" x14ac:dyDescent="0.25">
      <c r="A37" s="541"/>
      <c r="B37" s="542"/>
      <c r="C37" s="545"/>
      <c r="D37" s="546"/>
      <c r="E37" s="547"/>
      <c r="F37" s="545"/>
      <c r="G37" s="547"/>
      <c r="H37" s="545"/>
      <c r="I37" s="546"/>
      <c r="J37" s="546"/>
      <c r="K37" s="546"/>
      <c r="L37" s="551"/>
      <c r="M37" s="525"/>
      <c r="N37" s="525"/>
      <c r="O37" s="525"/>
      <c r="P37" s="525"/>
    </row>
    <row r="38" spans="1:16" ht="12.75" customHeight="1" x14ac:dyDescent="0.25">
      <c r="A38" s="541"/>
      <c r="B38" s="542"/>
      <c r="C38" s="545"/>
      <c r="D38" s="546"/>
      <c r="E38" s="547"/>
      <c r="F38" s="545"/>
      <c r="G38" s="547"/>
      <c r="H38" s="545"/>
      <c r="I38" s="546"/>
      <c r="J38" s="546"/>
      <c r="K38" s="546"/>
      <c r="L38" s="551"/>
      <c r="M38" s="525"/>
      <c r="N38" s="525"/>
      <c r="O38" s="525"/>
      <c r="P38" s="525"/>
    </row>
    <row r="39" spans="1:16" ht="62.25" customHeight="1" x14ac:dyDescent="0.25">
      <c r="A39" s="543"/>
      <c r="B39" s="544"/>
      <c r="C39" s="548"/>
      <c r="D39" s="549"/>
      <c r="E39" s="550"/>
      <c r="F39" s="548"/>
      <c r="G39" s="550"/>
      <c r="H39" s="548"/>
      <c r="I39" s="549"/>
      <c r="J39" s="549"/>
      <c r="K39" s="549"/>
      <c r="L39" s="551"/>
      <c r="M39" s="525"/>
      <c r="N39" s="525"/>
      <c r="O39" s="525"/>
      <c r="P39" s="525"/>
    </row>
    <row r="40" spans="1:16" ht="15.75" x14ac:dyDescent="0.25">
      <c r="A40" s="526">
        <v>-1</v>
      </c>
      <c r="B40" s="527"/>
      <c r="C40" s="526">
        <v>-2</v>
      </c>
      <c r="D40" s="528"/>
      <c r="E40" s="527"/>
      <c r="F40" s="526">
        <v>-3</v>
      </c>
      <c r="G40" s="527"/>
      <c r="H40" s="526">
        <v>-4</v>
      </c>
      <c r="I40" s="528"/>
      <c r="J40" s="528"/>
      <c r="K40" s="528"/>
      <c r="L40" s="168">
        <v>-5</v>
      </c>
      <c r="M40" s="529">
        <v>-6</v>
      </c>
      <c r="N40" s="529"/>
      <c r="O40" s="529">
        <v>-7</v>
      </c>
      <c r="P40" s="529"/>
    </row>
    <row r="41" spans="1:16" ht="15.75" x14ac:dyDescent="0.25">
      <c r="A41" s="298"/>
      <c r="B41" s="320"/>
      <c r="C41" s="320"/>
      <c r="D41" s="298"/>
      <c r="E41" s="298"/>
      <c r="F41" s="320"/>
      <c r="G41" s="298"/>
      <c r="H41" s="298"/>
      <c r="I41" s="320"/>
      <c r="J41" s="298"/>
      <c r="K41" s="320"/>
      <c r="L41" s="169"/>
      <c r="M41" s="320"/>
      <c r="N41" s="298"/>
      <c r="O41" s="320"/>
      <c r="P41" s="298"/>
    </row>
    <row r="42" spans="1:16" ht="15.75" x14ac:dyDescent="0.25">
      <c r="A42" s="298"/>
      <c r="B42" s="320"/>
      <c r="C42" s="320"/>
      <c r="D42" s="298"/>
      <c r="E42" s="298"/>
      <c r="F42" s="320"/>
      <c r="G42" s="298"/>
      <c r="H42" s="298"/>
      <c r="I42" s="320"/>
      <c r="J42" s="298"/>
      <c r="K42" s="320"/>
      <c r="L42" s="169"/>
      <c r="M42" s="320"/>
      <c r="N42" s="298"/>
      <c r="O42" s="320"/>
      <c r="P42" s="298"/>
    </row>
    <row r="43" spans="1:16" ht="15.75" x14ac:dyDescent="0.25">
      <c r="A43" s="298"/>
      <c r="B43" s="321">
        <f>SUM(B41:B42)</f>
        <v>0</v>
      </c>
      <c r="C43" s="321">
        <f>SUM(C41:C42)</f>
        <v>0</v>
      </c>
      <c r="D43" s="298"/>
      <c r="E43" s="298"/>
      <c r="F43" s="321">
        <f>SUM(F41:F42)</f>
        <v>0</v>
      </c>
      <c r="G43" s="298"/>
      <c r="H43" s="298"/>
      <c r="I43" s="321">
        <f>SUM(I41:I42)</f>
        <v>0</v>
      </c>
      <c r="J43" s="298"/>
      <c r="K43" s="320"/>
      <c r="L43" s="169"/>
      <c r="M43" s="321">
        <f>SUM(M41:M42)</f>
        <v>0</v>
      </c>
      <c r="N43" s="298"/>
      <c r="O43" s="321">
        <f>SUM(O41:O42)</f>
        <v>0</v>
      </c>
      <c r="P43" s="298"/>
    </row>
    <row r="45" spans="1:16" x14ac:dyDescent="0.25">
      <c r="A45" s="524"/>
      <c r="B45" s="524"/>
      <c r="C45" s="524"/>
      <c r="D45" s="524"/>
      <c r="E45" s="524"/>
      <c r="F45" s="524"/>
      <c r="G45" s="524"/>
      <c r="H45" s="524"/>
      <c r="I45" s="524"/>
      <c r="J45" s="524"/>
      <c r="K45" s="524"/>
      <c r="L45" s="524"/>
      <c r="M45" s="524"/>
      <c r="N45" s="524"/>
      <c r="O45" s="524"/>
      <c r="P45" s="524"/>
    </row>
    <row r="62" spans="1:27" ht="13.15" customHeight="1" x14ac:dyDescent="0.25">
      <c r="A62" s="224" t="s">
        <v>869</v>
      </c>
      <c r="B62" s="224"/>
      <c r="C62" s="224"/>
      <c r="D62" s="224"/>
      <c r="E62" s="224"/>
      <c r="F62" s="224"/>
      <c r="G62" s="224"/>
      <c r="H62" s="224"/>
      <c r="I62" s="224"/>
      <c r="J62" s="224"/>
      <c r="K62" s="224"/>
      <c r="L62" s="224"/>
      <c r="M62" s="224"/>
      <c r="N62" s="224"/>
      <c r="O62" s="224"/>
      <c r="P62" s="224"/>
      <c r="Q62" s="225"/>
      <c r="R62" s="225"/>
      <c r="S62" s="225"/>
      <c r="T62" s="225"/>
      <c r="U62" s="225"/>
      <c r="V62" s="225"/>
      <c r="W62" s="225"/>
      <c r="X62" s="225"/>
      <c r="Y62" s="225"/>
      <c r="Z62" s="225"/>
      <c r="AA62" s="225"/>
    </row>
    <row r="63" spans="1:27" ht="15.75" x14ac:dyDescent="0.25">
      <c r="A63" s="226"/>
      <c r="B63" s="226"/>
      <c r="C63" s="226"/>
      <c r="D63" s="227"/>
      <c r="E63" s="227"/>
      <c r="F63" s="227"/>
      <c r="G63" s="228"/>
      <c r="H63" s="227"/>
      <c r="I63" s="228"/>
      <c r="J63" s="226"/>
      <c r="K63" s="226"/>
      <c r="L63" s="226"/>
      <c r="M63" s="228"/>
      <c r="N63" s="228"/>
      <c r="O63" s="227"/>
      <c r="P63" s="227"/>
      <c r="Q63" s="225"/>
      <c r="R63" s="225"/>
      <c r="S63" s="225"/>
      <c r="T63" s="225"/>
      <c r="U63" s="225"/>
      <c r="V63" s="225"/>
      <c r="W63" s="225"/>
      <c r="X63" s="225"/>
      <c r="Y63" s="225"/>
      <c r="Z63" s="225"/>
      <c r="AA63" s="225"/>
    </row>
    <row r="64" spans="1:27" x14ac:dyDescent="0.25">
      <c r="A64" s="229"/>
      <c r="B64" s="229"/>
      <c r="C64" s="229"/>
      <c r="D64" s="229"/>
      <c r="E64" s="229"/>
      <c r="F64" s="229"/>
      <c r="G64" s="229"/>
      <c r="H64" s="229"/>
      <c r="I64" s="229"/>
      <c r="J64" s="229"/>
      <c r="K64" s="229"/>
      <c r="L64" s="229"/>
      <c r="M64" s="229"/>
      <c r="N64" s="229"/>
      <c r="O64" s="229"/>
      <c r="P64" s="229"/>
      <c r="Q64" s="229"/>
      <c r="R64" s="229"/>
      <c r="S64" s="229"/>
      <c r="T64" s="230"/>
      <c r="U64" s="229"/>
      <c r="V64" s="229"/>
      <c r="W64" s="231"/>
      <c r="X64" s="231"/>
      <c r="Y64" s="231"/>
      <c r="Z64" s="231"/>
      <c r="AA64" s="231"/>
    </row>
    <row r="65" spans="1:27" x14ac:dyDescent="0.25">
      <c r="A65" s="232"/>
      <c r="B65" s="232"/>
      <c r="C65" s="232"/>
      <c r="D65" s="231"/>
      <c r="E65" s="231"/>
      <c r="F65" s="231"/>
      <c r="G65" s="231"/>
      <c r="H65" s="231"/>
      <c r="I65" s="232"/>
      <c r="J65" s="232"/>
      <c r="K65" s="232"/>
      <c r="L65" s="232"/>
      <c r="M65" s="231"/>
      <c r="N65" s="231"/>
      <c r="O65" s="231"/>
      <c r="P65" s="231"/>
      <c r="Q65" s="231"/>
      <c r="R65" s="231"/>
      <c r="S65" s="231"/>
      <c r="T65" s="230"/>
      <c r="U65" s="231"/>
      <c r="V65" s="231"/>
      <c r="W65" s="231"/>
      <c r="X65" s="231"/>
      <c r="Y65" s="231"/>
      <c r="Z65" s="231"/>
      <c r="AA65" s="231"/>
    </row>
    <row r="66" spans="1:27" x14ac:dyDescent="0.25">
      <c r="A66" s="233"/>
      <c r="B66" s="233"/>
      <c r="C66" s="233"/>
      <c r="D66" s="233"/>
      <c r="E66" s="233"/>
      <c r="F66" s="233"/>
      <c r="G66" s="233"/>
      <c r="H66" s="233"/>
      <c r="I66" s="233"/>
      <c r="J66" s="233"/>
      <c r="K66" s="233"/>
      <c r="L66" s="233"/>
      <c r="M66" s="233"/>
      <c r="N66" s="233"/>
      <c r="O66" s="233"/>
      <c r="P66" s="233"/>
      <c r="Q66" s="233"/>
      <c r="R66" s="233"/>
      <c r="S66" s="233"/>
      <c r="T66" s="233"/>
      <c r="U66" s="233"/>
      <c r="V66" s="233"/>
      <c r="W66" s="233"/>
      <c r="X66" s="233"/>
      <c r="Y66" s="233"/>
      <c r="Z66" s="233"/>
      <c r="AA66" s="233"/>
    </row>
    <row r="67" spans="1:27" x14ac:dyDescent="0.25">
      <c r="A67" s="234"/>
      <c r="B67" s="234"/>
      <c r="C67" s="234"/>
      <c r="D67" s="231"/>
      <c r="E67" s="231"/>
      <c r="F67" s="231"/>
      <c r="G67" s="231"/>
      <c r="H67" s="231"/>
      <c r="I67" s="231"/>
      <c r="J67" s="231"/>
      <c r="K67" s="231"/>
      <c r="L67" s="231"/>
      <c r="M67" s="231"/>
      <c r="N67" s="231"/>
      <c r="O67" s="231"/>
      <c r="P67" s="231"/>
      <c r="Q67" s="231"/>
      <c r="R67" s="231"/>
      <c r="S67" s="231"/>
      <c r="T67" s="231"/>
      <c r="U67" s="231"/>
      <c r="V67" s="231"/>
      <c r="W67" s="231"/>
      <c r="X67" s="231"/>
      <c r="Y67" s="231"/>
      <c r="Z67" s="231"/>
      <c r="AA67" s="231"/>
    </row>
    <row r="68" spans="1:27" x14ac:dyDescent="0.25">
      <c r="A68" s="235"/>
      <c r="B68" s="235"/>
      <c r="C68" s="235"/>
      <c r="D68" s="235"/>
      <c r="E68" s="235"/>
      <c r="F68" s="235"/>
      <c r="G68" s="235"/>
      <c r="H68" s="235"/>
      <c r="I68" s="235"/>
      <c r="J68" s="235"/>
      <c r="K68" s="231"/>
      <c r="L68" s="231"/>
      <c r="M68" s="231"/>
      <c r="N68" s="231"/>
      <c r="O68" s="235"/>
      <c r="P68" s="235"/>
      <c r="Q68" s="235"/>
      <c r="R68" s="235"/>
      <c r="S68" s="235"/>
      <c r="T68" s="235"/>
      <c r="U68" s="235"/>
      <c r="V68" s="235"/>
      <c r="W68" s="235"/>
      <c r="X68" s="235"/>
      <c r="Y68" s="235"/>
      <c r="Z68" s="235"/>
      <c r="AA68" s="235"/>
    </row>
    <row r="69" spans="1:27" x14ac:dyDescent="0.25">
      <c r="A69" s="231"/>
      <c r="B69" s="231"/>
      <c r="C69" s="231"/>
      <c r="D69" s="231"/>
      <c r="E69" s="231"/>
      <c r="F69" s="231"/>
      <c r="G69" s="231"/>
      <c r="H69" s="231"/>
      <c r="I69" s="231"/>
      <c r="J69" s="231"/>
      <c r="K69" s="231"/>
      <c r="L69" s="231"/>
      <c r="M69" s="231"/>
      <c r="N69" s="231"/>
      <c r="O69" s="231"/>
      <c r="P69" s="231"/>
      <c r="Q69" s="231"/>
      <c r="R69" s="231"/>
      <c r="S69" s="231"/>
      <c r="T69" s="231"/>
      <c r="U69" s="231"/>
      <c r="V69" s="231"/>
      <c r="W69" s="231"/>
      <c r="X69" s="231"/>
      <c r="Y69" s="231"/>
      <c r="Z69" s="231"/>
      <c r="AA69" s="231"/>
    </row>
    <row r="70" spans="1:27" x14ac:dyDescent="0.2">
      <c r="A70" s="225"/>
      <c r="B70" s="225"/>
      <c r="C70" s="225"/>
      <c r="D70" s="236"/>
      <c r="E70" s="236"/>
      <c r="F70" s="236"/>
      <c r="G70" s="236"/>
      <c r="H70" s="236"/>
      <c r="I70" s="236"/>
      <c r="J70" s="236"/>
      <c r="K70" s="236"/>
      <c r="L70" s="236"/>
      <c r="M70" s="236"/>
      <c r="N70" s="236"/>
      <c r="O70" s="236"/>
      <c r="P70" s="236"/>
      <c r="Q70" s="236"/>
      <c r="R70" s="236"/>
      <c r="S70" s="236"/>
      <c r="T70" s="236"/>
      <c r="U70" s="236"/>
      <c r="V70" s="236"/>
      <c r="W70" s="236"/>
      <c r="X70" s="236"/>
      <c r="Y70" s="236"/>
      <c r="Z70" s="236"/>
      <c r="AA70" s="236"/>
    </row>
    <row r="71" spans="1:27" x14ac:dyDescent="0.25">
      <c r="A71" s="237"/>
      <c r="B71" s="237"/>
      <c r="C71" s="237"/>
      <c r="D71" s="237"/>
      <c r="E71" s="237"/>
      <c r="F71" s="237"/>
      <c r="G71" s="237"/>
      <c r="H71" s="237"/>
      <c r="I71" s="237"/>
      <c r="J71" s="237"/>
      <c r="K71" s="237"/>
      <c r="L71" s="237"/>
      <c r="M71" s="237"/>
      <c r="N71" s="237"/>
      <c r="O71" s="237"/>
      <c r="P71" s="237"/>
      <c r="Q71" s="237"/>
      <c r="R71" s="237"/>
      <c r="S71" s="237"/>
      <c r="T71" s="237"/>
      <c r="U71" s="237"/>
      <c r="V71" s="237"/>
      <c r="W71" s="237"/>
      <c r="X71" s="237"/>
      <c r="Y71" s="237"/>
      <c r="Z71" s="237"/>
      <c r="AA71" s="237"/>
    </row>
    <row r="72" spans="1:27" x14ac:dyDescent="0.25">
      <c r="A72" s="230"/>
      <c r="B72" s="238"/>
      <c r="C72" s="231"/>
      <c r="D72" s="231"/>
      <c r="E72" s="238"/>
      <c r="F72" s="231"/>
      <c r="G72" s="231"/>
      <c r="H72" s="239"/>
      <c r="I72" s="239"/>
      <c r="J72" s="231"/>
      <c r="K72" s="231"/>
      <c r="L72" s="231"/>
      <c r="M72" s="231"/>
      <c r="N72" s="231"/>
      <c r="O72" s="231"/>
      <c r="P72" s="231"/>
      <c r="Q72" s="231"/>
      <c r="R72" s="239"/>
      <c r="S72" s="239"/>
      <c r="T72" s="230"/>
      <c r="U72" s="230"/>
      <c r="V72" s="231"/>
      <c r="W72" s="231"/>
      <c r="X72" s="230"/>
      <c r="Y72" s="239"/>
      <c r="Z72" s="239"/>
      <c r="AA72" s="230"/>
    </row>
    <row r="73" spans="1:27" x14ac:dyDescent="0.2">
      <c r="A73" s="240"/>
      <c r="B73" s="241"/>
      <c r="C73" s="242"/>
      <c r="D73" s="242"/>
      <c r="E73" s="241"/>
      <c r="F73" s="242"/>
      <c r="G73" s="242"/>
      <c r="H73" s="242"/>
      <c r="I73" s="242"/>
      <c r="J73" s="242"/>
      <c r="K73" s="242"/>
      <c r="L73" s="242"/>
      <c r="M73" s="242"/>
      <c r="N73" s="242"/>
      <c r="O73" s="242"/>
      <c r="P73" s="242"/>
      <c r="Q73" s="242"/>
      <c r="R73" s="242"/>
      <c r="S73" s="242"/>
      <c r="T73" s="241"/>
      <c r="U73" s="241"/>
      <c r="V73" s="242"/>
      <c r="W73" s="242"/>
      <c r="X73" s="241"/>
      <c r="Y73" s="242"/>
      <c r="Z73" s="242"/>
      <c r="AA73" s="241"/>
    </row>
    <row r="74" spans="1:27" x14ac:dyDescent="0.25">
      <c r="A74" s="230"/>
      <c r="B74" s="238"/>
      <c r="C74" s="231"/>
      <c r="D74" s="231"/>
      <c r="E74" s="230"/>
      <c r="F74" s="231"/>
      <c r="G74" s="231"/>
      <c r="H74" s="231"/>
      <c r="I74" s="231"/>
      <c r="J74" s="231"/>
      <c r="K74" s="231"/>
      <c r="L74" s="231"/>
      <c r="M74" s="231"/>
      <c r="N74" s="231"/>
      <c r="O74" s="231"/>
      <c r="P74" s="231"/>
      <c r="Q74" s="231"/>
      <c r="R74" s="231"/>
      <c r="S74" s="231"/>
      <c r="T74" s="230"/>
      <c r="U74" s="230"/>
      <c r="V74" s="231"/>
      <c r="W74" s="231"/>
      <c r="X74" s="230"/>
      <c r="Y74" s="231"/>
      <c r="Z74" s="231"/>
      <c r="AA74" s="230"/>
    </row>
    <row r="75" spans="1:27" x14ac:dyDescent="0.25">
      <c r="A75" s="230"/>
      <c r="B75" s="238"/>
      <c r="C75" s="231"/>
      <c r="D75" s="231"/>
      <c r="E75" s="230"/>
      <c r="F75" s="231"/>
      <c r="G75" s="231"/>
      <c r="H75" s="231"/>
      <c r="I75" s="231"/>
      <c r="J75" s="231"/>
      <c r="K75" s="231"/>
      <c r="L75" s="231"/>
      <c r="M75" s="231"/>
      <c r="N75" s="231"/>
      <c r="O75" s="231"/>
      <c r="P75" s="231"/>
      <c r="Q75" s="231"/>
      <c r="R75" s="231"/>
      <c r="S75" s="231"/>
      <c r="T75" s="230"/>
      <c r="U75" s="230"/>
      <c r="V75" s="231"/>
      <c r="W75" s="231"/>
      <c r="X75" s="230"/>
      <c r="Y75" s="231"/>
      <c r="Z75" s="231"/>
      <c r="AA75" s="230"/>
    </row>
    <row r="76" spans="1:27" x14ac:dyDescent="0.2">
      <c r="A76" s="240"/>
      <c r="B76" s="238"/>
      <c r="C76" s="236"/>
      <c r="D76" s="236"/>
      <c r="E76" s="240"/>
      <c r="F76" s="236"/>
      <c r="G76" s="236"/>
      <c r="H76" s="236"/>
      <c r="I76" s="236"/>
      <c r="J76" s="236"/>
      <c r="K76" s="236"/>
      <c r="L76" s="236"/>
      <c r="M76" s="236"/>
      <c r="N76" s="236"/>
      <c r="O76" s="236"/>
      <c r="P76" s="236"/>
      <c r="Q76" s="236"/>
      <c r="R76" s="236"/>
      <c r="S76" s="236"/>
      <c r="T76" s="240"/>
      <c r="U76" s="240"/>
      <c r="V76" s="236"/>
      <c r="W76" s="236"/>
      <c r="X76" s="240"/>
      <c r="Y76" s="236"/>
      <c r="Z76" s="236"/>
      <c r="AA76" s="240"/>
    </row>
  </sheetData>
  <mergeCells count="50">
    <mergeCell ref="A10:J10"/>
    <mergeCell ref="A1:P1"/>
    <mergeCell ref="A2:P2"/>
    <mergeCell ref="A3:J3"/>
    <mergeCell ref="O3:P3"/>
    <mergeCell ref="A4:J4"/>
    <mergeCell ref="A5:J5"/>
    <mergeCell ref="A6:J6"/>
    <mergeCell ref="A7:J7"/>
    <mergeCell ref="A8:J8"/>
    <mergeCell ref="A9:J9"/>
    <mergeCell ref="O9:P9"/>
    <mergeCell ref="A11:J11"/>
    <mergeCell ref="A12:J12"/>
    <mergeCell ref="A13:J13"/>
    <mergeCell ref="A14:P14"/>
    <mergeCell ref="A15:N15"/>
    <mergeCell ref="O15:P15"/>
    <mergeCell ref="A25:D25"/>
    <mergeCell ref="E25:I25"/>
    <mergeCell ref="J25:P25"/>
    <mergeCell ref="A16:N16"/>
    <mergeCell ref="O16:P16"/>
    <mergeCell ref="A17:N17"/>
    <mergeCell ref="O17:P17"/>
    <mergeCell ref="A18:N18"/>
    <mergeCell ref="O18:P18"/>
    <mergeCell ref="A19:N19"/>
    <mergeCell ref="O19:P19"/>
    <mergeCell ref="A20:N20"/>
    <mergeCell ref="O20:P20"/>
    <mergeCell ref="A24:P24"/>
    <mergeCell ref="A26:D26"/>
    <mergeCell ref="A27:D27"/>
    <mergeCell ref="A28:D28"/>
    <mergeCell ref="A31:P31"/>
    <mergeCell ref="A32:B39"/>
    <mergeCell ref="C32:E39"/>
    <mergeCell ref="F32:G39"/>
    <mergeCell ref="H32:K39"/>
    <mergeCell ref="L32:L39"/>
    <mergeCell ref="M32:N39"/>
    <mergeCell ref="A45:P45"/>
    <mergeCell ref="O32:P39"/>
    <mergeCell ref="A40:B40"/>
    <mergeCell ref="C40:E40"/>
    <mergeCell ref="F40:G40"/>
    <mergeCell ref="H40:K40"/>
    <mergeCell ref="M40:N40"/>
    <mergeCell ref="O40:P40"/>
  </mergeCells>
  <pageMargins left="0.7" right="0.7" top="0.75" bottom="0.75" header="0.3" footer="0.3"/>
  <pageSetup paperSize="9" scale="64"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0BDFB5-0C85-4F09-92D3-3399C4F12BA2}">
  <dimension ref="A1:AB81"/>
  <sheetViews>
    <sheetView view="pageBreakPreview" topLeftCell="A81" zoomScale="86" zoomScaleSheetLayoutView="86" workbookViewId="0">
      <selection activeCell="H98" sqref="H98"/>
    </sheetView>
  </sheetViews>
  <sheetFormatPr defaultColWidth="8.85546875" defaultRowHeight="12.75" x14ac:dyDescent="0.25"/>
  <cols>
    <col min="1" max="1" width="5.42578125" style="166" customWidth="1"/>
    <col min="2" max="2" width="15.5703125" style="166" customWidth="1"/>
    <col min="3" max="3" width="12.42578125" style="166" customWidth="1"/>
    <col min="4" max="4" width="15.28515625" style="166" customWidth="1"/>
    <col min="5" max="5" width="10.7109375" style="166" customWidth="1"/>
    <col min="6" max="6" width="11.140625" style="166" customWidth="1"/>
    <col min="7" max="7" width="15.85546875" style="166" customWidth="1"/>
    <col min="8" max="8" width="15.28515625" style="166" customWidth="1"/>
    <col min="9" max="9" width="11.28515625" style="166" customWidth="1"/>
    <col min="10" max="10" width="12" style="166" customWidth="1"/>
    <col min="11" max="11" width="15.140625" style="166" customWidth="1"/>
    <col min="12" max="12" width="15.5703125" style="166" customWidth="1"/>
    <col min="13" max="13" width="9" style="166" customWidth="1"/>
    <col min="14" max="14" width="6.42578125" style="166" customWidth="1"/>
    <col min="15" max="16" width="3.42578125" style="166" customWidth="1"/>
    <col min="17" max="17" width="5" style="166" customWidth="1"/>
    <col min="18" max="18" width="7" style="166" customWidth="1"/>
    <col min="19" max="19" width="5.140625" style="166" customWidth="1"/>
    <col min="20" max="20" width="6" style="166" customWidth="1"/>
    <col min="21" max="21" width="5.42578125" style="166" customWidth="1"/>
    <col min="22" max="22" width="6.28515625" style="166" customWidth="1"/>
    <col min="23" max="23" width="3.7109375" style="166" customWidth="1"/>
    <col min="24" max="24" width="1.7109375" style="166" customWidth="1"/>
    <col min="25" max="25" width="3.140625" style="166" customWidth="1"/>
    <col min="26" max="26" width="4.28515625" style="166" customWidth="1"/>
    <col min="27" max="27" width="7.7109375" style="166" customWidth="1"/>
    <col min="28" max="28" width="3.7109375" style="166" hidden="1" customWidth="1"/>
    <col min="29" max="16384" width="8.85546875" style="166"/>
  </cols>
  <sheetData>
    <row r="1" spans="1:12" ht="32.25" customHeight="1" x14ac:dyDescent="0.25">
      <c r="A1" s="627" t="s">
        <v>1108</v>
      </c>
      <c r="B1" s="628"/>
      <c r="C1" s="628"/>
      <c r="D1" s="628"/>
      <c r="E1" s="628"/>
      <c r="F1" s="628"/>
      <c r="G1" s="628"/>
      <c r="H1" s="628"/>
      <c r="I1" s="628"/>
      <c r="J1" s="628"/>
      <c r="K1" s="628"/>
      <c r="L1" s="629"/>
    </row>
    <row r="2" spans="1:12" ht="15.75" x14ac:dyDescent="0.25">
      <c r="A2" s="630" t="s">
        <v>1062</v>
      </c>
      <c r="B2" s="631"/>
      <c r="C2" s="636" t="s">
        <v>1063</v>
      </c>
      <c r="D2" s="636" t="s">
        <v>1064</v>
      </c>
      <c r="E2" s="555" t="s">
        <v>1065</v>
      </c>
      <c r="F2" s="557"/>
      <c r="G2" s="560" t="s">
        <v>1066</v>
      </c>
      <c r="H2" s="639"/>
      <c r="I2" s="555" t="s">
        <v>1067</v>
      </c>
      <c r="J2" s="556"/>
      <c r="K2" s="556"/>
      <c r="L2" s="557"/>
    </row>
    <row r="3" spans="1:12" x14ac:dyDescent="0.25">
      <c r="A3" s="632"/>
      <c r="B3" s="633"/>
      <c r="C3" s="637"/>
      <c r="D3" s="637"/>
      <c r="E3" s="619" t="s">
        <v>1068</v>
      </c>
      <c r="F3" s="619" t="s">
        <v>1069</v>
      </c>
      <c r="G3" s="619" t="s">
        <v>1070</v>
      </c>
      <c r="H3" s="619" t="s">
        <v>1071</v>
      </c>
      <c r="I3" s="564" t="s">
        <v>1072</v>
      </c>
      <c r="J3" s="622"/>
      <c r="K3" s="619" t="s">
        <v>1073</v>
      </c>
      <c r="L3" s="619" t="s">
        <v>1074</v>
      </c>
    </row>
    <row r="4" spans="1:12" x14ac:dyDescent="0.25">
      <c r="A4" s="632"/>
      <c r="B4" s="633"/>
      <c r="C4" s="637"/>
      <c r="D4" s="637"/>
      <c r="E4" s="620"/>
      <c r="F4" s="620"/>
      <c r="G4" s="620"/>
      <c r="H4" s="620"/>
      <c r="I4" s="623"/>
      <c r="J4" s="624"/>
      <c r="K4" s="620"/>
      <c r="L4" s="620"/>
    </row>
    <row r="5" spans="1:12" x14ac:dyDescent="0.25">
      <c r="A5" s="632"/>
      <c r="B5" s="633"/>
      <c r="C5" s="637"/>
      <c r="D5" s="637"/>
      <c r="E5" s="620"/>
      <c r="F5" s="620"/>
      <c r="G5" s="620"/>
      <c r="H5" s="620"/>
      <c r="I5" s="623"/>
      <c r="J5" s="624"/>
      <c r="K5" s="620"/>
      <c r="L5" s="620"/>
    </row>
    <row r="6" spans="1:12" x14ac:dyDescent="0.25">
      <c r="A6" s="632"/>
      <c r="B6" s="633"/>
      <c r="C6" s="637"/>
      <c r="D6" s="637"/>
      <c r="E6" s="620"/>
      <c r="F6" s="620"/>
      <c r="G6" s="620"/>
      <c r="H6" s="620"/>
      <c r="I6" s="623"/>
      <c r="J6" s="624"/>
      <c r="K6" s="620"/>
      <c r="L6" s="620"/>
    </row>
    <row r="7" spans="1:12" x14ac:dyDescent="0.25">
      <c r="A7" s="632"/>
      <c r="B7" s="633"/>
      <c r="C7" s="637"/>
      <c r="D7" s="637"/>
      <c r="E7" s="620"/>
      <c r="F7" s="620"/>
      <c r="G7" s="620"/>
      <c r="H7" s="620"/>
      <c r="I7" s="623"/>
      <c r="J7" s="624"/>
      <c r="K7" s="620"/>
      <c r="L7" s="620"/>
    </row>
    <row r="8" spans="1:12" x14ac:dyDescent="0.25">
      <c r="A8" s="634"/>
      <c r="B8" s="635"/>
      <c r="C8" s="638"/>
      <c r="D8" s="638"/>
      <c r="E8" s="621"/>
      <c r="F8" s="621"/>
      <c r="G8" s="621"/>
      <c r="H8" s="621"/>
      <c r="I8" s="625"/>
      <c r="J8" s="626"/>
      <c r="K8" s="621"/>
      <c r="L8" s="621"/>
    </row>
    <row r="9" spans="1:12" ht="15.75" x14ac:dyDescent="0.25">
      <c r="A9" s="529">
        <v>-1</v>
      </c>
      <c r="B9" s="529"/>
      <c r="C9" s="265">
        <v>-2</v>
      </c>
      <c r="D9" s="265">
        <v>-3</v>
      </c>
      <c r="E9" s="265">
        <v>-4</v>
      </c>
      <c r="F9" s="265">
        <v>-5</v>
      </c>
      <c r="G9" s="265">
        <v>-6</v>
      </c>
      <c r="H9" s="265">
        <v>-7</v>
      </c>
      <c r="I9" s="529">
        <v>-8</v>
      </c>
      <c r="J9" s="529"/>
      <c r="K9" s="265">
        <v>-9</v>
      </c>
      <c r="L9" s="265">
        <v>-10</v>
      </c>
    </row>
    <row r="10" spans="1:12" ht="15.75" x14ac:dyDescent="0.25">
      <c r="A10" s="529"/>
      <c r="B10" s="529"/>
      <c r="C10" s="265"/>
      <c r="D10" s="265"/>
      <c r="E10" s="265"/>
      <c r="F10" s="265"/>
      <c r="G10" s="265"/>
      <c r="H10" s="265"/>
      <c r="I10" s="529"/>
      <c r="J10" s="529"/>
      <c r="K10" s="265"/>
      <c r="L10" s="265"/>
    </row>
    <row r="11" spans="1:12" ht="15.75" x14ac:dyDescent="0.25">
      <c r="A11" s="529"/>
      <c r="B11" s="529"/>
      <c r="C11" s="265"/>
      <c r="D11" s="265"/>
      <c r="E11" s="265"/>
      <c r="F11" s="265"/>
      <c r="G11" s="265"/>
      <c r="H11" s="265"/>
      <c r="I11" s="529"/>
      <c r="J11" s="529"/>
      <c r="K11" s="265"/>
      <c r="L11" s="265"/>
    </row>
    <row r="12" spans="1:12" ht="36" customHeight="1" x14ac:dyDescent="0.25">
      <c r="A12" s="604" t="s">
        <v>1109</v>
      </c>
      <c r="B12" s="581"/>
      <c r="C12" s="581"/>
      <c r="D12" s="581"/>
      <c r="E12" s="581"/>
      <c r="F12" s="581"/>
      <c r="G12" s="581"/>
      <c r="H12" s="581"/>
      <c r="I12" s="581"/>
      <c r="J12" s="581"/>
      <c r="K12" s="581"/>
      <c r="L12" s="581"/>
    </row>
    <row r="13" spans="1:12" ht="19.899999999999999" customHeight="1" x14ac:dyDescent="0.25">
      <c r="A13" s="617" t="s">
        <v>1029</v>
      </c>
      <c r="B13" s="618"/>
      <c r="C13" s="618"/>
      <c r="D13" s="618"/>
      <c r="E13" s="618"/>
      <c r="F13" s="618"/>
      <c r="G13" s="618"/>
      <c r="H13" s="618"/>
      <c r="I13" s="618"/>
      <c r="J13" s="618"/>
      <c r="K13" s="618"/>
      <c r="L13" s="618"/>
    </row>
    <row r="14" spans="1:12" ht="34.5" customHeight="1" x14ac:dyDescent="0.25">
      <c r="A14" s="551" t="s">
        <v>901</v>
      </c>
      <c r="B14" s="551"/>
      <c r="C14" s="551" t="s">
        <v>902</v>
      </c>
      <c r="D14" s="551"/>
      <c r="E14" s="551" t="s">
        <v>903</v>
      </c>
      <c r="F14" s="551"/>
      <c r="G14" s="551" t="s">
        <v>904</v>
      </c>
      <c r="H14" s="551"/>
      <c r="I14" s="592" t="s">
        <v>905</v>
      </c>
      <c r="J14" s="616"/>
      <c r="K14" s="551" t="s">
        <v>906</v>
      </c>
      <c r="L14" s="616"/>
    </row>
    <row r="15" spans="1:12" ht="1.9" hidden="1" customHeight="1" x14ac:dyDescent="0.25">
      <c r="A15" s="615"/>
      <c r="B15" s="615"/>
      <c r="C15" s="615"/>
      <c r="D15" s="615"/>
      <c r="E15" s="615"/>
      <c r="F15" s="615"/>
      <c r="G15" s="615"/>
      <c r="H15" s="615"/>
      <c r="I15" s="272"/>
      <c r="J15" s="149"/>
      <c r="K15" s="149"/>
      <c r="L15" s="149"/>
    </row>
    <row r="16" spans="1:12" ht="9.6" hidden="1" customHeight="1" x14ac:dyDescent="0.25">
      <c r="A16" s="613"/>
      <c r="B16" s="613"/>
      <c r="C16" s="613"/>
      <c r="D16" s="613"/>
      <c r="E16" s="614"/>
      <c r="F16" s="614"/>
      <c r="G16" s="614"/>
      <c r="H16" s="614"/>
      <c r="I16" s="272"/>
      <c r="J16" s="149"/>
      <c r="K16" s="149"/>
      <c r="L16" s="149"/>
    </row>
    <row r="17" spans="1:12" ht="9.6" hidden="1" customHeight="1" x14ac:dyDescent="0.25">
      <c r="A17" s="613"/>
      <c r="B17" s="613"/>
      <c r="C17" s="613"/>
      <c r="D17" s="613"/>
      <c r="E17" s="613"/>
      <c r="F17" s="613"/>
      <c r="G17" s="613"/>
      <c r="H17" s="613"/>
      <c r="I17" s="272"/>
      <c r="J17" s="149"/>
      <c r="K17" s="149"/>
      <c r="L17" s="149"/>
    </row>
    <row r="18" spans="1:12" ht="22.9" customHeight="1" x14ac:dyDescent="0.25">
      <c r="A18" s="529">
        <v>-1</v>
      </c>
      <c r="B18" s="529"/>
      <c r="C18" s="529">
        <v>-2</v>
      </c>
      <c r="D18" s="529"/>
      <c r="E18" s="529">
        <v>-3</v>
      </c>
      <c r="F18" s="529"/>
      <c r="G18" s="529">
        <v>-4</v>
      </c>
      <c r="H18" s="529"/>
      <c r="I18" s="529">
        <v>-5</v>
      </c>
      <c r="J18" s="529"/>
      <c r="K18" s="529">
        <v>-6</v>
      </c>
      <c r="L18" s="529"/>
    </row>
    <row r="19" spans="1:12" ht="22.9" customHeight="1" x14ac:dyDescent="0.25">
      <c r="A19" s="529"/>
      <c r="B19" s="529"/>
      <c r="C19" s="298"/>
      <c r="D19" s="168"/>
      <c r="E19" s="529"/>
      <c r="F19" s="529"/>
      <c r="G19" s="529"/>
      <c r="H19" s="529"/>
      <c r="I19" s="529"/>
      <c r="J19" s="529"/>
      <c r="K19" s="529"/>
      <c r="L19" s="529"/>
    </row>
    <row r="20" spans="1:12" ht="22.9" customHeight="1" x14ac:dyDescent="0.25">
      <c r="A20" s="529"/>
      <c r="B20" s="529"/>
      <c r="C20" s="298"/>
      <c r="D20" s="168"/>
      <c r="E20" s="529"/>
      <c r="F20" s="529"/>
      <c r="G20" s="529"/>
      <c r="H20" s="529"/>
      <c r="I20" s="529"/>
      <c r="J20" s="529"/>
      <c r="K20" s="529"/>
      <c r="L20" s="529"/>
    </row>
    <row r="21" spans="1:12" ht="22.9" customHeight="1" x14ac:dyDescent="0.25">
      <c r="A21" s="529"/>
      <c r="B21" s="529"/>
      <c r="C21" s="298"/>
      <c r="D21" s="322">
        <f>SUM(D19:D20)</f>
        <v>0</v>
      </c>
      <c r="E21" s="529"/>
      <c r="F21" s="529"/>
      <c r="G21" s="529"/>
      <c r="H21" s="529"/>
      <c r="I21" s="529"/>
      <c r="J21" s="529"/>
      <c r="K21" s="529"/>
      <c r="L21" s="529"/>
    </row>
    <row r="22" spans="1:12" ht="32.450000000000003" customHeight="1" x14ac:dyDescent="0.25">
      <c r="A22" s="539" t="s">
        <v>907</v>
      </c>
      <c r="B22" s="540"/>
      <c r="C22" s="540"/>
      <c r="D22" s="540"/>
      <c r="E22" s="540"/>
      <c r="F22" s="540"/>
      <c r="G22" s="540"/>
      <c r="H22" s="540"/>
      <c r="I22" s="540"/>
      <c r="J22" s="540"/>
      <c r="K22" s="540"/>
      <c r="L22" s="540"/>
    </row>
    <row r="23" spans="1:12" ht="64.900000000000006" customHeight="1" x14ac:dyDescent="0.25">
      <c r="A23" s="551" t="s">
        <v>908</v>
      </c>
      <c r="B23" s="551"/>
      <c r="C23" s="551" t="s">
        <v>902</v>
      </c>
      <c r="D23" s="551"/>
      <c r="E23" s="270" t="s">
        <v>909</v>
      </c>
      <c r="F23" s="266" t="s">
        <v>904</v>
      </c>
      <c r="G23" s="551" t="s">
        <v>905</v>
      </c>
      <c r="H23" s="551"/>
      <c r="I23" s="598" t="s">
        <v>910</v>
      </c>
      <c r="J23" s="598"/>
      <c r="K23" s="270" t="s">
        <v>911</v>
      </c>
      <c r="L23" s="212" t="s">
        <v>983</v>
      </c>
    </row>
    <row r="24" spans="1:12" ht="20.45" hidden="1" customHeight="1" x14ac:dyDescent="0.25">
      <c r="A24" s="615"/>
      <c r="B24" s="615"/>
      <c r="C24" s="615"/>
      <c r="D24" s="615"/>
      <c r="E24" s="615"/>
      <c r="F24" s="615"/>
      <c r="G24" s="615"/>
      <c r="H24" s="615"/>
      <c r="I24" s="213"/>
      <c r="J24" s="213"/>
      <c r="K24" s="213"/>
      <c r="L24" s="213"/>
    </row>
    <row r="25" spans="1:12" ht="9.6" hidden="1" customHeight="1" x14ac:dyDescent="0.25">
      <c r="A25" s="613"/>
      <c r="B25" s="613"/>
      <c r="C25" s="613"/>
      <c r="D25" s="613"/>
      <c r="E25" s="614"/>
      <c r="F25" s="614"/>
      <c r="G25" s="614"/>
      <c r="H25" s="614"/>
      <c r="I25" s="272"/>
      <c r="J25" s="272"/>
      <c r="K25" s="272"/>
      <c r="L25" s="272"/>
    </row>
    <row r="26" spans="1:12" ht="9.6" hidden="1" customHeight="1" x14ac:dyDescent="0.25">
      <c r="A26" s="613"/>
      <c r="B26" s="613"/>
      <c r="C26" s="613"/>
      <c r="D26" s="613"/>
      <c r="E26" s="613"/>
      <c r="F26" s="613"/>
      <c r="G26" s="613"/>
      <c r="H26" s="613"/>
      <c r="I26" s="272"/>
      <c r="J26" s="272"/>
      <c r="K26" s="272"/>
      <c r="L26" s="272"/>
    </row>
    <row r="27" spans="1:12" ht="21.75" customHeight="1" x14ac:dyDescent="0.25">
      <c r="A27" s="529">
        <v>-1</v>
      </c>
      <c r="B27" s="529"/>
      <c r="C27" s="529">
        <v>-2</v>
      </c>
      <c r="D27" s="529"/>
      <c r="E27" s="265">
        <v>-3</v>
      </c>
      <c r="F27" s="168">
        <v>-4</v>
      </c>
      <c r="G27" s="529">
        <v>-5</v>
      </c>
      <c r="H27" s="529"/>
      <c r="I27" s="529">
        <v>-6</v>
      </c>
      <c r="J27" s="529"/>
      <c r="K27" s="265">
        <v>-7</v>
      </c>
      <c r="L27" s="265">
        <v>-8</v>
      </c>
    </row>
    <row r="28" spans="1:12" ht="33" customHeight="1" x14ac:dyDescent="0.25">
      <c r="A28" s="529"/>
      <c r="B28" s="529"/>
      <c r="C28" s="298"/>
      <c r="D28" s="168"/>
      <c r="E28" s="265"/>
      <c r="F28" s="168"/>
      <c r="G28" s="529"/>
      <c r="H28" s="529"/>
      <c r="I28" s="529"/>
      <c r="J28" s="529"/>
      <c r="K28" s="265"/>
      <c r="L28" s="265"/>
    </row>
    <row r="29" spans="1:12" ht="34.5" customHeight="1" x14ac:dyDescent="0.25">
      <c r="A29" s="529"/>
      <c r="B29" s="529"/>
      <c r="C29" s="298"/>
      <c r="D29" s="168"/>
      <c r="E29" s="265"/>
      <c r="F29" s="168"/>
      <c r="G29" s="529"/>
      <c r="H29" s="529"/>
      <c r="I29" s="529"/>
      <c r="J29" s="529"/>
      <c r="K29" s="265"/>
      <c r="L29" s="265"/>
    </row>
    <row r="30" spans="1:12" ht="30" customHeight="1" x14ac:dyDescent="0.25">
      <c r="A30" s="529"/>
      <c r="B30" s="529"/>
      <c r="C30" s="298"/>
      <c r="D30" s="322">
        <f>SUM(D28:D29)</f>
        <v>0</v>
      </c>
      <c r="E30" s="265"/>
      <c r="F30" s="168"/>
      <c r="G30" s="529"/>
      <c r="H30" s="529"/>
      <c r="I30" s="529"/>
      <c r="J30" s="529"/>
      <c r="K30" s="265"/>
      <c r="L30" s="265"/>
    </row>
    <row r="31" spans="1:12" ht="35.25" customHeight="1" x14ac:dyDescent="0.25">
      <c r="A31" s="604" t="s">
        <v>1110</v>
      </c>
      <c r="B31" s="581"/>
      <c r="C31" s="581"/>
      <c r="D31" s="581"/>
      <c r="E31" s="581"/>
      <c r="F31" s="581"/>
      <c r="G31" s="581"/>
      <c r="H31" s="581"/>
      <c r="I31" s="581"/>
      <c r="J31" s="581"/>
      <c r="K31" s="581"/>
      <c r="L31" s="581"/>
    </row>
    <row r="32" spans="1:12" ht="33" customHeight="1" x14ac:dyDescent="0.25">
      <c r="A32" s="605" t="s">
        <v>912</v>
      </c>
      <c r="B32" s="607" t="s">
        <v>913</v>
      </c>
      <c r="C32" s="608"/>
      <c r="D32" s="607" t="s">
        <v>914</v>
      </c>
      <c r="E32" s="608"/>
      <c r="F32" s="607" t="s">
        <v>915</v>
      </c>
      <c r="G32" s="608"/>
      <c r="H32" s="611" t="s">
        <v>916</v>
      </c>
      <c r="I32" s="612"/>
      <c r="J32" s="612"/>
      <c r="K32" s="612"/>
      <c r="L32" s="612"/>
    </row>
    <row r="33" spans="1:12" ht="37.15" customHeight="1" x14ac:dyDescent="0.25">
      <c r="A33" s="606"/>
      <c r="B33" s="609"/>
      <c r="C33" s="610"/>
      <c r="D33" s="609"/>
      <c r="E33" s="610"/>
      <c r="F33" s="609"/>
      <c r="G33" s="610"/>
      <c r="H33" s="211" t="s">
        <v>917</v>
      </c>
      <c r="I33" s="600" t="s">
        <v>1030</v>
      </c>
      <c r="J33" s="601"/>
      <c r="K33" s="600" t="s">
        <v>918</v>
      </c>
      <c r="L33" s="601"/>
    </row>
    <row r="34" spans="1:12" ht="35.25" customHeight="1" x14ac:dyDescent="0.25">
      <c r="A34" s="214"/>
      <c r="B34" s="593"/>
      <c r="C34" s="593"/>
      <c r="D34" s="593"/>
      <c r="E34" s="593"/>
      <c r="F34" s="593"/>
      <c r="G34" s="593"/>
      <c r="H34" s="192"/>
      <c r="I34" s="593"/>
      <c r="J34" s="593"/>
      <c r="K34" s="602"/>
      <c r="L34" s="603"/>
    </row>
    <row r="35" spans="1:12" ht="39.75" customHeight="1" x14ac:dyDescent="0.25">
      <c r="A35" s="214"/>
      <c r="B35" s="593"/>
      <c r="C35" s="593"/>
      <c r="D35" s="593"/>
      <c r="E35" s="593"/>
      <c r="F35" s="593"/>
      <c r="G35" s="593"/>
      <c r="H35" s="192"/>
      <c r="I35" s="593"/>
      <c r="J35" s="593"/>
      <c r="K35" s="599"/>
      <c r="L35" s="599"/>
    </row>
    <row r="36" spans="1:12" ht="33.6" customHeight="1" x14ac:dyDescent="0.25">
      <c r="A36" s="539" t="s">
        <v>1111</v>
      </c>
      <c r="B36" s="540"/>
      <c r="C36" s="540"/>
      <c r="D36" s="540"/>
      <c r="E36" s="540"/>
      <c r="F36" s="540"/>
      <c r="G36" s="540"/>
      <c r="H36" s="540"/>
      <c r="I36" s="540"/>
      <c r="J36" s="540"/>
      <c r="K36" s="540"/>
      <c r="L36" s="540"/>
    </row>
    <row r="37" spans="1:12" ht="18.399999999999999" customHeight="1" x14ac:dyDescent="0.25">
      <c r="A37" s="525" t="s">
        <v>912</v>
      </c>
      <c r="B37" s="597" t="s">
        <v>913</v>
      </c>
      <c r="C37" s="597"/>
      <c r="D37" s="597" t="s">
        <v>919</v>
      </c>
      <c r="E37" s="597"/>
      <c r="F37" s="597" t="s">
        <v>920</v>
      </c>
      <c r="G37" s="597"/>
      <c r="H37" s="598" t="s">
        <v>1031</v>
      </c>
      <c r="I37" s="598"/>
      <c r="J37" s="598"/>
      <c r="K37" s="598"/>
      <c r="L37" s="598"/>
    </row>
    <row r="38" spans="1:12" ht="42.75" customHeight="1" x14ac:dyDescent="0.25">
      <c r="A38" s="525"/>
      <c r="B38" s="597"/>
      <c r="C38" s="597"/>
      <c r="D38" s="597"/>
      <c r="E38" s="597"/>
      <c r="F38" s="597"/>
      <c r="G38" s="597"/>
      <c r="H38" s="270" t="s">
        <v>917</v>
      </c>
      <c r="I38" s="551" t="s">
        <v>1032</v>
      </c>
      <c r="J38" s="551"/>
      <c r="K38" s="551" t="s">
        <v>918</v>
      </c>
      <c r="L38" s="551"/>
    </row>
    <row r="39" spans="1:12" ht="36.75" customHeight="1" x14ac:dyDescent="0.25">
      <c r="A39" s="215"/>
      <c r="B39" s="593"/>
      <c r="C39" s="593"/>
      <c r="D39" s="192"/>
      <c r="E39" s="298"/>
      <c r="F39" s="593"/>
      <c r="G39" s="593"/>
      <c r="H39" s="270"/>
      <c r="I39" s="551"/>
      <c r="J39" s="551"/>
      <c r="K39" s="551"/>
      <c r="L39" s="551"/>
    </row>
    <row r="40" spans="1:12" ht="34.5" customHeight="1" x14ac:dyDescent="0.25">
      <c r="A40" s="215"/>
      <c r="B40" s="593"/>
      <c r="C40" s="593"/>
      <c r="D40" s="192"/>
      <c r="E40" s="298"/>
      <c r="F40" s="593"/>
      <c r="G40" s="593"/>
      <c r="H40" s="270"/>
      <c r="I40" s="551"/>
      <c r="J40" s="551"/>
      <c r="K40" s="551"/>
      <c r="L40" s="551"/>
    </row>
    <row r="41" spans="1:12" ht="32.25" customHeight="1" x14ac:dyDescent="0.25">
      <c r="A41" s="215"/>
      <c r="B41" s="593" t="s">
        <v>16</v>
      </c>
      <c r="C41" s="593"/>
      <c r="D41" s="319">
        <f>SUM(D39:D40)</f>
        <v>0</v>
      </c>
      <c r="E41" s="298"/>
      <c r="F41" s="593"/>
      <c r="G41" s="593"/>
      <c r="H41" s="270"/>
      <c r="I41" s="551"/>
      <c r="J41" s="551"/>
      <c r="K41" s="551"/>
      <c r="L41" s="551"/>
    </row>
    <row r="42" spans="1:12" ht="39.6" customHeight="1" x14ac:dyDescent="0.25">
      <c r="A42" s="594" t="s">
        <v>1112</v>
      </c>
      <c r="B42" s="582"/>
      <c r="C42" s="582"/>
      <c r="D42" s="582"/>
      <c r="E42" s="582"/>
      <c r="F42" s="582"/>
      <c r="G42" s="582"/>
      <c r="H42" s="582"/>
      <c r="I42" s="582"/>
      <c r="J42" s="582"/>
      <c r="K42" s="582"/>
      <c r="L42" s="582"/>
    </row>
    <row r="43" spans="1:12" ht="147" customHeight="1" x14ac:dyDescent="0.25">
      <c r="A43" s="270" t="s">
        <v>921</v>
      </c>
      <c r="B43" s="592" t="s">
        <v>922</v>
      </c>
      <c r="C43" s="592"/>
      <c r="D43" s="270" t="s">
        <v>1033</v>
      </c>
      <c r="E43" s="270" t="s">
        <v>918</v>
      </c>
      <c r="F43" s="270" t="s">
        <v>923</v>
      </c>
      <c r="G43" s="270" t="s">
        <v>924</v>
      </c>
      <c r="H43" s="270" t="s">
        <v>925</v>
      </c>
      <c r="I43" s="212" t="s">
        <v>984</v>
      </c>
      <c r="J43" s="551" t="s">
        <v>926</v>
      </c>
      <c r="K43" s="551"/>
      <c r="L43" s="216" t="s">
        <v>985</v>
      </c>
    </row>
    <row r="44" spans="1:12" ht="21.95" customHeight="1" x14ac:dyDescent="0.25">
      <c r="A44" s="271"/>
      <c r="B44" s="592"/>
      <c r="C44" s="592"/>
      <c r="D44" s="192"/>
      <c r="E44" s="192"/>
      <c r="F44" s="192"/>
      <c r="G44" s="192"/>
      <c r="H44" s="192"/>
      <c r="I44" s="192"/>
      <c r="J44" s="593"/>
      <c r="K44" s="593"/>
      <c r="L44" s="192"/>
    </row>
    <row r="45" spans="1:12" ht="19.5" customHeight="1" x14ac:dyDescent="0.25">
      <c r="A45" s="271"/>
      <c r="B45" s="270"/>
      <c r="C45" s="270"/>
      <c r="D45" s="192"/>
      <c r="E45" s="192"/>
      <c r="F45" s="192"/>
      <c r="G45" s="192"/>
      <c r="H45" s="192"/>
      <c r="I45" s="192"/>
      <c r="J45" s="292"/>
      <c r="K45" s="292"/>
      <c r="L45" s="192"/>
    </row>
    <row r="46" spans="1:12" ht="20.100000000000001" customHeight="1" x14ac:dyDescent="0.25">
      <c r="A46" s="271"/>
      <c r="B46" s="592"/>
      <c r="C46" s="592"/>
      <c r="D46" s="271"/>
      <c r="E46" s="271"/>
      <c r="F46" s="271"/>
      <c r="G46" s="323">
        <f>SUM(G44:G45)</f>
        <v>0</v>
      </c>
      <c r="H46" s="271"/>
      <c r="I46" s="271"/>
      <c r="J46" s="593"/>
      <c r="K46" s="593"/>
      <c r="L46" s="271"/>
    </row>
    <row r="47" spans="1:12" ht="56.45" customHeight="1" x14ac:dyDescent="0.25">
      <c r="A47" s="594" t="s">
        <v>1113</v>
      </c>
      <c r="B47" s="582"/>
      <c r="C47" s="582"/>
      <c r="D47" s="582"/>
      <c r="E47" s="582"/>
      <c r="F47" s="582"/>
      <c r="G47" s="582"/>
      <c r="H47" s="582"/>
      <c r="I47" s="582"/>
      <c r="J47" s="582"/>
      <c r="K47" s="582"/>
      <c r="L47" s="582"/>
    </row>
    <row r="48" spans="1:12" ht="18" customHeight="1" x14ac:dyDescent="0.25">
      <c r="A48" s="243"/>
      <c r="B48" s="551" t="s">
        <v>927</v>
      </c>
      <c r="C48" s="551"/>
      <c r="D48" s="551"/>
      <c r="E48" s="551" t="s">
        <v>928</v>
      </c>
      <c r="F48" s="551"/>
      <c r="G48" s="551"/>
      <c r="H48" s="551"/>
      <c r="I48" s="551"/>
      <c r="J48" s="551"/>
      <c r="K48" s="595" t="s">
        <v>929</v>
      </c>
      <c r="L48" s="596"/>
    </row>
    <row r="49" spans="1:12" ht="146.25" customHeight="1" x14ac:dyDescent="0.25">
      <c r="A49" s="244" t="s">
        <v>921</v>
      </c>
      <c r="B49" s="245" t="s">
        <v>917</v>
      </c>
      <c r="C49" s="270" t="s">
        <v>930</v>
      </c>
      <c r="D49" s="245" t="s">
        <v>918</v>
      </c>
      <c r="E49" s="270" t="s">
        <v>931</v>
      </c>
      <c r="F49" s="270" t="s">
        <v>919</v>
      </c>
      <c r="G49" s="246" t="s">
        <v>1034</v>
      </c>
      <c r="H49" s="270" t="s">
        <v>932</v>
      </c>
      <c r="I49" s="270" t="s">
        <v>933</v>
      </c>
      <c r="J49" s="270" t="s">
        <v>934</v>
      </c>
      <c r="K49" s="247" t="s">
        <v>935</v>
      </c>
      <c r="L49" s="248" t="s">
        <v>936</v>
      </c>
    </row>
    <row r="50" spans="1:12" ht="37.5" customHeight="1" x14ac:dyDescent="0.25">
      <c r="A50" s="244"/>
      <c r="B50" s="245"/>
      <c r="C50" s="270"/>
      <c r="D50" s="245"/>
      <c r="E50" s="270"/>
      <c r="F50" s="270"/>
      <c r="G50" s="246"/>
      <c r="H50" s="270"/>
      <c r="I50" s="270"/>
      <c r="J50" s="270"/>
      <c r="K50" s="247"/>
      <c r="L50" s="248"/>
    </row>
    <row r="51" spans="1:12" ht="35.25" customHeight="1" x14ac:dyDescent="0.25">
      <c r="A51" s="244"/>
      <c r="B51" s="245"/>
      <c r="C51" s="270"/>
      <c r="D51" s="245"/>
      <c r="E51" s="270"/>
      <c r="F51" s="270"/>
      <c r="G51" s="246"/>
      <c r="H51" s="270"/>
      <c r="I51" s="270"/>
      <c r="J51" s="270"/>
      <c r="K51" s="247"/>
      <c r="L51" s="248"/>
    </row>
    <row r="52" spans="1:12" ht="36" customHeight="1" x14ac:dyDescent="0.25">
      <c r="A52" s="244"/>
      <c r="B52" s="245"/>
      <c r="C52" s="270"/>
      <c r="D52" s="245"/>
      <c r="E52" s="270"/>
      <c r="F52" s="324">
        <f>SUM(F50:F51)</f>
        <v>0</v>
      </c>
      <c r="G52" s="246"/>
      <c r="H52" s="270"/>
      <c r="I52" s="270"/>
      <c r="J52" s="270"/>
      <c r="K52" s="247"/>
      <c r="L52" s="248"/>
    </row>
    <row r="53" spans="1:12" ht="32.25" customHeight="1" x14ac:dyDescent="0.25">
      <c r="A53" s="577" t="s">
        <v>1114</v>
      </c>
      <c r="B53" s="577"/>
      <c r="C53" s="577"/>
      <c r="D53" s="577"/>
      <c r="E53" s="577"/>
      <c r="F53" s="577"/>
      <c r="G53" s="577"/>
      <c r="H53" s="577"/>
      <c r="I53" s="577"/>
      <c r="J53" s="577"/>
      <c r="K53" s="577"/>
      <c r="L53" s="577"/>
    </row>
    <row r="54" spans="1:12" ht="33.75" customHeight="1" x14ac:dyDescent="0.25">
      <c r="A54" s="271"/>
      <c r="B54" s="551" t="s">
        <v>927</v>
      </c>
      <c r="C54" s="551"/>
      <c r="D54" s="551"/>
      <c r="E54" s="551" t="s">
        <v>928</v>
      </c>
      <c r="F54" s="551"/>
      <c r="G54" s="551"/>
      <c r="H54" s="551"/>
      <c r="I54" s="551"/>
      <c r="J54" s="551"/>
      <c r="K54" s="551" t="s">
        <v>929</v>
      </c>
      <c r="L54" s="551"/>
    </row>
    <row r="55" spans="1:12" ht="178.5" customHeight="1" x14ac:dyDescent="0.25">
      <c r="A55" s="268" t="s">
        <v>921</v>
      </c>
      <c r="B55" s="246" t="s">
        <v>937</v>
      </c>
      <c r="C55" s="270" t="s">
        <v>938</v>
      </c>
      <c r="D55" s="270" t="s">
        <v>918</v>
      </c>
      <c r="E55" s="270" t="s">
        <v>939</v>
      </c>
      <c r="F55" s="245" t="s">
        <v>919</v>
      </c>
      <c r="G55" s="267" t="s">
        <v>940</v>
      </c>
      <c r="H55" s="270" t="s">
        <v>941</v>
      </c>
      <c r="I55" s="270" t="s">
        <v>942</v>
      </c>
      <c r="J55" s="270" t="s">
        <v>934</v>
      </c>
      <c r="K55" s="267" t="s">
        <v>943</v>
      </c>
      <c r="L55" s="267" t="s">
        <v>944</v>
      </c>
    </row>
    <row r="56" spans="1:12" ht="37.5" customHeight="1" x14ac:dyDescent="0.25">
      <c r="A56" s="268"/>
      <c r="B56" s="246"/>
      <c r="C56" s="270"/>
      <c r="D56" s="270"/>
      <c r="E56" s="270"/>
      <c r="F56" s="245"/>
      <c r="G56" s="219"/>
      <c r="H56" s="270"/>
      <c r="I56" s="270"/>
      <c r="J56" s="270"/>
      <c r="K56" s="219"/>
      <c r="L56" s="267"/>
    </row>
    <row r="57" spans="1:12" ht="44.25" customHeight="1" x14ac:dyDescent="0.25">
      <c r="A57" s="268"/>
      <c r="B57" s="246"/>
      <c r="C57" s="270"/>
      <c r="D57" s="270"/>
      <c r="E57" s="270"/>
      <c r="F57" s="245"/>
      <c r="G57" s="219"/>
      <c r="H57" s="270"/>
      <c r="I57" s="270"/>
      <c r="J57" s="270"/>
      <c r="K57" s="219"/>
      <c r="L57" s="267"/>
    </row>
    <row r="58" spans="1:12" ht="43.5" customHeight="1" x14ac:dyDescent="0.25">
      <c r="A58" s="268"/>
      <c r="B58" s="246"/>
      <c r="C58" s="270"/>
      <c r="D58" s="270"/>
      <c r="E58" s="270"/>
      <c r="F58" s="325">
        <f>SUM(F56:F57)</f>
        <v>0</v>
      </c>
      <c r="G58" s="219"/>
      <c r="H58" s="270"/>
      <c r="I58" s="270"/>
      <c r="J58" s="270"/>
      <c r="K58" s="219"/>
      <c r="L58" s="267"/>
    </row>
    <row r="59" spans="1:12" ht="15.75" customHeight="1" x14ac:dyDescent="0.25">
      <c r="A59" s="590" t="s">
        <v>1115</v>
      </c>
      <c r="B59" s="591"/>
      <c r="C59" s="591"/>
      <c r="D59" s="591"/>
      <c r="E59" s="591"/>
      <c r="F59" s="591"/>
      <c r="G59" s="591"/>
      <c r="H59" s="591"/>
      <c r="I59" s="591"/>
      <c r="J59" s="591"/>
      <c r="K59" s="591"/>
      <c r="L59" s="591"/>
    </row>
    <row r="60" spans="1:12" ht="161.25" customHeight="1" x14ac:dyDescent="0.25">
      <c r="A60" s="551" t="s">
        <v>945</v>
      </c>
      <c r="B60" s="551"/>
      <c r="C60" s="270" t="s">
        <v>946</v>
      </c>
      <c r="D60" s="266" t="s">
        <v>903</v>
      </c>
      <c r="E60" s="270" t="s">
        <v>947</v>
      </c>
      <c r="F60" s="266" t="s">
        <v>948</v>
      </c>
      <c r="G60" s="266" t="s">
        <v>949</v>
      </c>
      <c r="H60" s="270" t="s">
        <v>950</v>
      </c>
      <c r="I60" s="270" t="s">
        <v>951</v>
      </c>
      <c r="J60" s="270" t="s">
        <v>952</v>
      </c>
      <c r="K60" s="525" t="s">
        <v>953</v>
      </c>
      <c r="L60" s="525"/>
    </row>
    <row r="61" spans="1:12" ht="15.75" x14ac:dyDescent="0.25">
      <c r="A61" s="578">
        <v>-1</v>
      </c>
      <c r="B61" s="579"/>
      <c r="C61" s="217">
        <v>-2</v>
      </c>
      <c r="D61" s="269">
        <v>-3</v>
      </c>
      <c r="E61" s="269">
        <v>-4</v>
      </c>
      <c r="F61" s="269">
        <v>-5</v>
      </c>
      <c r="G61" s="269">
        <v>-6</v>
      </c>
      <c r="H61" s="269">
        <v>-7</v>
      </c>
      <c r="I61" s="269">
        <v>-8</v>
      </c>
      <c r="J61" s="269">
        <v>-9</v>
      </c>
      <c r="K61" s="588">
        <v>-10</v>
      </c>
      <c r="L61" s="589"/>
    </row>
    <row r="62" spans="1:12" ht="42.75" customHeight="1" x14ac:dyDescent="0.25">
      <c r="A62" s="529"/>
      <c r="B62" s="529"/>
      <c r="C62" s="168"/>
      <c r="D62" s="168"/>
      <c r="E62" s="168"/>
      <c r="F62" s="168"/>
      <c r="G62" s="168"/>
      <c r="H62" s="168"/>
      <c r="I62" s="168"/>
      <c r="J62" s="168"/>
      <c r="K62" s="529"/>
      <c r="L62" s="529"/>
    </row>
    <row r="63" spans="1:12" ht="36" customHeight="1" x14ac:dyDescent="0.25">
      <c r="A63" s="529"/>
      <c r="B63" s="529"/>
      <c r="C63" s="168"/>
      <c r="D63" s="168"/>
      <c r="E63" s="168"/>
      <c r="F63" s="168"/>
      <c r="G63" s="168"/>
      <c r="H63" s="168"/>
      <c r="I63" s="168"/>
      <c r="J63" s="168"/>
      <c r="K63" s="529"/>
      <c r="L63" s="529"/>
    </row>
    <row r="64" spans="1:12" ht="15.75" customHeight="1" x14ac:dyDescent="0.25">
      <c r="A64" s="585" t="s">
        <v>1116</v>
      </c>
      <c r="B64" s="586"/>
      <c r="C64" s="586"/>
      <c r="D64" s="586"/>
      <c r="E64" s="587"/>
      <c r="F64" s="587"/>
      <c r="G64" s="587"/>
      <c r="H64" s="587"/>
      <c r="I64" s="587"/>
      <c r="J64" s="587"/>
      <c r="K64" s="587"/>
      <c r="L64" s="587"/>
    </row>
    <row r="65" spans="1:12" ht="51.75" customHeight="1" x14ac:dyDescent="0.25">
      <c r="A65" s="583" t="s">
        <v>954</v>
      </c>
      <c r="B65" s="584"/>
      <c r="C65" s="584"/>
      <c r="D65" s="584"/>
      <c r="E65" s="551" t="s">
        <v>955</v>
      </c>
      <c r="F65" s="551"/>
      <c r="G65" s="270" t="s">
        <v>956</v>
      </c>
      <c r="H65" s="551" t="s">
        <v>957</v>
      </c>
      <c r="I65" s="551"/>
      <c r="J65" s="551" t="s">
        <v>958</v>
      </c>
      <c r="K65" s="551"/>
      <c r="L65" s="551"/>
    </row>
    <row r="66" spans="1:12" ht="15.75" x14ac:dyDescent="0.25">
      <c r="A66" s="578">
        <v>-1</v>
      </c>
      <c r="B66" s="579"/>
      <c r="C66" s="579"/>
      <c r="D66" s="579"/>
      <c r="E66" s="529">
        <v>-2</v>
      </c>
      <c r="F66" s="529"/>
      <c r="G66" s="265">
        <v>-3</v>
      </c>
      <c r="H66" s="529">
        <v>-4</v>
      </c>
      <c r="I66" s="529"/>
      <c r="J66" s="529">
        <v>-5</v>
      </c>
      <c r="K66" s="529"/>
      <c r="L66" s="529"/>
    </row>
    <row r="67" spans="1:12" ht="15.75" x14ac:dyDescent="0.25">
      <c r="A67" s="578"/>
      <c r="B67" s="579"/>
      <c r="C67" s="579"/>
      <c r="D67" s="579"/>
      <c r="E67" s="529"/>
      <c r="F67" s="529"/>
      <c r="G67" s="265"/>
      <c r="H67" s="529"/>
      <c r="I67" s="529"/>
      <c r="J67" s="529"/>
      <c r="K67" s="529"/>
      <c r="L67" s="529"/>
    </row>
    <row r="68" spans="1:12" ht="15.75" x14ac:dyDescent="0.25">
      <c r="A68" s="578"/>
      <c r="B68" s="579"/>
      <c r="C68" s="579"/>
      <c r="D68" s="579"/>
      <c r="E68" s="529"/>
      <c r="F68" s="529"/>
      <c r="G68" s="265"/>
      <c r="H68" s="529"/>
      <c r="I68" s="529"/>
      <c r="J68" s="529"/>
      <c r="K68" s="529"/>
      <c r="L68" s="529"/>
    </row>
    <row r="69" spans="1:12" ht="15.75" x14ac:dyDescent="0.25">
      <c r="A69" s="578"/>
      <c r="B69" s="579"/>
      <c r="C69" s="579"/>
      <c r="D69" s="579"/>
      <c r="E69" s="529"/>
      <c r="F69" s="529"/>
      <c r="G69" s="265"/>
      <c r="H69" s="529"/>
      <c r="I69" s="529"/>
      <c r="J69" s="529"/>
      <c r="K69" s="529"/>
      <c r="L69" s="529"/>
    </row>
    <row r="70" spans="1:12" ht="15.75" customHeight="1" x14ac:dyDescent="0.25">
      <c r="A70" s="580" t="s">
        <v>1117</v>
      </c>
      <c r="B70" s="581"/>
      <c r="C70" s="581"/>
      <c r="D70" s="581"/>
      <c r="E70" s="581"/>
      <c r="F70" s="581"/>
      <c r="G70" s="582"/>
      <c r="H70" s="582"/>
      <c r="I70" s="582"/>
      <c r="J70" s="582"/>
      <c r="K70" s="582"/>
      <c r="L70" s="582"/>
    </row>
    <row r="71" spans="1:12" ht="36" customHeight="1" x14ac:dyDescent="0.25">
      <c r="A71" s="583" t="s">
        <v>954</v>
      </c>
      <c r="B71" s="584"/>
      <c r="C71" s="584"/>
      <c r="D71" s="584"/>
      <c r="E71" s="584"/>
      <c r="F71" s="584"/>
      <c r="G71" s="551" t="s">
        <v>959</v>
      </c>
      <c r="H71" s="551"/>
      <c r="I71" s="551" t="s">
        <v>960</v>
      </c>
      <c r="J71" s="551"/>
      <c r="K71" s="551" t="s">
        <v>961</v>
      </c>
      <c r="L71" s="551"/>
    </row>
    <row r="72" spans="1:12" ht="15.75" x14ac:dyDescent="0.25">
      <c r="A72" s="578">
        <v>-1</v>
      </c>
      <c r="B72" s="579"/>
      <c r="C72" s="579"/>
      <c r="D72" s="579"/>
      <c r="E72" s="579"/>
      <c r="F72" s="579"/>
      <c r="G72" s="529">
        <v>-2</v>
      </c>
      <c r="H72" s="529"/>
      <c r="I72" s="529">
        <v>-3</v>
      </c>
      <c r="J72" s="529"/>
      <c r="K72" s="529">
        <v>-4</v>
      </c>
      <c r="L72" s="529"/>
    </row>
    <row r="73" spans="1:12" ht="26.25" customHeight="1" x14ac:dyDescent="0.25">
      <c r="A73" s="578"/>
      <c r="B73" s="579"/>
      <c r="C73" s="579"/>
      <c r="D73" s="579"/>
      <c r="E73" s="579"/>
      <c r="F73" s="579"/>
      <c r="G73" s="529"/>
      <c r="H73" s="529"/>
      <c r="I73" s="529"/>
      <c r="J73" s="529"/>
      <c r="K73" s="529"/>
      <c r="L73" s="529"/>
    </row>
    <row r="74" spans="1:12" ht="31.5" customHeight="1" x14ac:dyDescent="0.25">
      <c r="A74" s="578"/>
      <c r="B74" s="579"/>
      <c r="C74" s="579"/>
      <c r="D74" s="579"/>
      <c r="E74" s="579"/>
      <c r="F74" s="579"/>
      <c r="G74" s="529"/>
      <c r="H74" s="529"/>
      <c r="I74" s="529"/>
      <c r="J74" s="529"/>
      <c r="K74" s="529"/>
      <c r="L74" s="529"/>
    </row>
    <row r="75" spans="1:12" ht="26.25" customHeight="1" x14ac:dyDescent="0.25">
      <c r="A75" s="578"/>
      <c r="B75" s="579"/>
      <c r="C75" s="579"/>
      <c r="D75" s="579"/>
      <c r="E75" s="579"/>
      <c r="F75" s="579"/>
      <c r="G75" s="529"/>
      <c r="H75" s="529"/>
      <c r="I75" s="529"/>
      <c r="J75" s="529"/>
      <c r="K75" s="529"/>
      <c r="L75" s="529"/>
    </row>
    <row r="76" spans="1:12" ht="23.25" customHeight="1" x14ac:dyDescent="0.25">
      <c r="A76" s="577" t="s">
        <v>1118</v>
      </c>
      <c r="B76" s="577"/>
      <c r="C76" s="577"/>
      <c r="D76" s="577"/>
      <c r="E76" s="577"/>
      <c r="F76" s="577"/>
      <c r="G76" s="577"/>
      <c r="H76" s="577"/>
      <c r="I76" s="577"/>
      <c r="J76" s="577"/>
      <c r="K76" s="577"/>
      <c r="L76" s="577"/>
    </row>
    <row r="77" spans="1:12" ht="111" customHeight="1" x14ac:dyDescent="0.25">
      <c r="A77" s="270" t="s">
        <v>811</v>
      </c>
      <c r="B77" s="551" t="s">
        <v>962</v>
      </c>
      <c r="C77" s="551"/>
      <c r="D77" s="551" t="s">
        <v>963</v>
      </c>
      <c r="E77" s="551"/>
      <c r="F77" s="551" t="s">
        <v>964</v>
      </c>
      <c r="G77" s="551"/>
      <c r="H77" s="551" t="s">
        <v>965</v>
      </c>
      <c r="I77" s="551"/>
      <c r="J77" s="266" t="s">
        <v>966</v>
      </c>
      <c r="K77" s="551" t="s">
        <v>1035</v>
      </c>
      <c r="L77" s="551"/>
    </row>
    <row r="78" spans="1:12" ht="15.75" x14ac:dyDescent="0.25">
      <c r="A78" s="168">
        <v>-1</v>
      </c>
      <c r="B78" s="529">
        <v>-2</v>
      </c>
      <c r="C78" s="529"/>
      <c r="D78" s="529">
        <v>-3</v>
      </c>
      <c r="E78" s="529"/>
      <c r="F78" s="529">
        <v>-4</v>
      </c>
      <c r="G78" s="529"/>
      <c r="H78" s="529">
        <v>-5</v>
      </c>
      <c r="I78" s="529"/>
      <c r="J78" s="265">
        <v>-6</v>
      </c>
      <c r="K78" s="529">
        <v>-7</v>
      </c>
      <c r="L78" s="529"/>
    </row>
    <row r="79" spans="1:12" ht="36" customHeight="1" x14ac:dyDescent="0.25">
      <c r="A79" s="168"/>
      <c r="B79" s="529"/>
      <c r="C79" s="529"/>
      <c r="D79" s="529"/>
      <c r="E79" s="529"/>
      <c r="F79" s="529"/>
      <c r="G79" s="529"/>
      <c r="H79" s="529"/>
      <c r="I79" s="529"/>
      <c r="J79" s="265"/>
      <c r="K79" s="529"/>
      <c r="L79" s="529"/>
    </row>
    <row r="80" spans="1:12" ht="33" customHeight="1" x14ac:dyDescent="0.25">
      <c r="A80" s="168"/>
      <c r="B80" s="529"/>
      <c r="C80" s="529"/>
      <c r="D80" s="529"/>
      <c r="E80" s="529"/>
      <c r="F80" s="529"/>
      <c r="G80" s="529"/>
      <c r="H80" s="529"/>
      <c r="I80" s="529"/>
      <c r="J80" s="265"/>
      <c r="K80" s="529"/>
      <c r="L80" s="529"/>
    </row>
    <row r="81" spans="1:12" ht="31.5" customHeight="1" x14ac:dyDescent="0.25">
      <c r="A81" s="168"/>
      <c r="B81" s="529"/>
      <c r="C81" s="529"/>
      <c r="D81" s="529"/>
      <c r="E81" s="529"/>
      <c r="F81" s="529"/>
      <c r="G81" s="529"/>
      <c r="H81" s="529"/>
      <c r="I81" s="529"/>
      <c r="J81" s="265"/>
      <c r="K81" s="529"/>
      <c r="L81" s="529"/>
    </row>
  </sheetData>
  <mergeCells count="209">
    <mergeCell ref="H3:H8"/>
    <mergeCell ref="I3:J8"/>
    <mergeCell ref="K3:K8"/>
    <mergeCell ref="L3:L8"/>
    <mergeCell ref="A9:B9"/>
    <mergeCell ref="I9:J9"/>
    <mergeCell ref="A1:L1"/>
    <mergeCell ref="A2:B8"/>
    <mergeCell ref="C2:C8"/>
    <mergeCell ref="D2:D8"/>
    <mergeCell ref="E2:F2"/>
    <mergeCell ref="G2:H2"/>
    <mergeCell ref="I2:L2"/>
    <mergeCell ref="E3:E8"/>
    <mergeCell ref="F3:F8"/>
    <mergeCell ref="G3:G8"/>
    <mergeCell ref="A14:B14"/>
    <mergeCell ref="C14:D14"/>
    <mergeCell ref="E14:F14"/>
    <mergeCell ref="G14:H14"/>
    <mergeCell ref="I14:J14"/>
    <mergeCell ref="K14:L14"/>
    <mergeCell ref="A10:B10"/>
    <mergeCell ref="I10:J10"/>
    <mergeCell ref="A11:B11"/>
    <mergeCell ref="I11:J11"/>
    <mergeCell ref="A12:L12"/>
    <mergeCell ref="A13:L13"/>
    <mergeCell ref="A18:B18"/>
    <mergeCell ref="C18:D18"/>
    <mergeCell ref="E18:F18"/>
    <mergeCell ref="G18:H18"/>
    <mergeCell ref="I18:J18"/>
    <mergeCell ref="K18:L18"/>
    <mergeCell ref="A15:D15"/>
    <mergeCell ref="E15:H15"/>
    <mergeCell ref="A16:D16"/>
    <mergeCell ref="E16:H16"/>
    <mergeCell ref="A17:D17"/>
    <mergeCell ref="E17:H17"/>
    <mergeCell ref="K21:L21"/>
    <mergeCell ref="A22:L22"/>
    <mergeCell ref="A19:B19"/>
    <mergeCell ref="E19:F19"/>
    <mergeCell ref="G19:H19"/>
    <mergeCell ref="I19:J19"/>
    <mergeCell ref="K19:L19"/>
    <mergeCell ref="A20:B20"/>
    <mergeCell ref="E20:F20"/>
    <mergeCell ref="G20:H20"/>
    <mergeCell ref="I20:J20"/>
    <mergeCell ref="K20:L20"/>
    <mergeCell ref="A23:B23"/>
    <mergeCell ref="C23:D23"/>
    <mergeCell ref="G23:H23"/>
    <mergeCell ref="I23:J23"/>
    <mergeCell ref="A24:D24"/>
    <mergeCell ref="E24:H24"/>
    <mergeCell ref="A21:B21"/>
    <mergeCell ref="E21:F21"/>
    <mergeCell ref="G21:H21"/>
    <mergeCell ref="I21:J21"/>
    <mergeCell ref="I27:J27"/>
    <mergeCell ref="A28:B28"/>
    <mergeCell ref="G28:H28"/>
    <mergeCell ref="I28:J28"/>
    <mergeCell ref="A29:B29"/>
    <mergeCell ref="G29:H29"/>
    <mergeCell ref="I29:J29"/>
    <mergeCell ref="A25:D25"/>
    <mergeCell ref="E25:H25"/>
    <mergeCell ref="A26:D26"/>
    <mergeCell ref="E26:H26"/>
    <mergeCell ref="A27:B27"/>
    <mergeCell ref="C27:D27"/>
    <mergeCell ref="G27:H27"/>
    <mergeCell ref="A30:B30"/>
    <mergeCell ref="G30:H30"/>
    <mergeCell ref="I30:J30"/>
    <mergeCell ref="A31:L31"/>
    <mergeCell ref="A32:A33"/>
    <mergeCell ref="B32:C33"/>
    <mergeCell ref="D32:E33"/>
    <mergeCell ref="F32:G33"/>
    <mergeCell ref="H32:L32"/>
    <mergeCell ref="I33:J33"/>
    <mergeCell ref="B35:C35"/>
    <mergeCell ref="D35:E35"/>
    <mergeCell ref="F35:G35"/>
    <mergeCell ref="I35:J35"/>
    <mergeCell ref="K35:L35"/>
    <mergeCell ref="A36:L36"/>
    <mergeCell ref="K33:L33"/>
    <mergeCell ref="B34:C34"/>
    <mergeCell ref="D34:E34"/>
    <mergeCell ref="F34:G34"/>
    <mergeCell ref="I34:J34"/>
    <mergeCell ref="K34:L34"/>
    <mergeCell ref="B39:C39"/>
    <mergeCell ref="F39:G39"/>
    <mergeCell ref="I39:J39"/>
    <mergeCell ref="K39:L39"/>
    <mergeCell ref="B40:C40"/>
    <mergeCell ref="F40:G40"/>
    <mergeCell ref="I40:J40"/>
    <mergeCell ref="K40:L40"/>
    <mergeCell ref="A37:A38"/>
    <mergeCell ref="B37:C38"/>
    <mergeCell ref="D37:E38"/>
    <mergeCell ref="F37:G38"/>
    <mergeCell ref="H37:L37"/>
    <mergeCell ref="I38:J38"/>
    <mergeCell ref="K38:L38"/>
    <mergeCell ref="B44:C44"/>
    <mergeCell ref="J44:K44"/>
    <mergeCell ref="B46:C46"/>
    <mergeCell ref="J46:K46"/>
    <mergeCell ref="A47:L47"/>
    <mergeCell ref="B48:D48"/>
    <mergeCell ref="E48:J48"/>
    <mergeCell ref="K48:L48"/>
    <mergeCell ref="B41:C41"/>
    <mergeCell ref="F41:G41"/>
    <mergeCell ref="I41:J41"/>
    <mergeCell ref="K41:L41"/>
    <mergeCell ref="A42:L42"/>
    <mergeCell ref="B43:C43"/>
    <mergeCell ref="J43:K43"/>
    <mergeCell ref="A61:B61"/>
    <mergeCell ref="K61:L61"/>
    <mergeCell ref="A62:B62"/>
    <mergeCell ref="K62:L62"/>
    <mergeCell ref="A63:B63"/>
    <mergeCell ref="K63:L63"/>
    <mergeCell ref="A53:L53"/>
    <mergeCell ref="B54:D54"/>
    <mergeCell ref="E54:J54"/>
    <mergeCell ref="K54:L54"/>
    <mergeCell ref="A59:L59"/>
    <mergeCell ref="A60:B60"/>
    <mergeCell ref="K60:L60"/>
    <mergeCell ref="A67:D67"/>
    <mergeCell ref="E67:F67"/>
    <mergeCell ref="H67:I67"/>
    <mergeCell ref="J67:L67"/>
    <mergeCell ref="A68:D68"/>
    <mergeCell ref="E68:F68"/>
    <mergeCell ref="H68:I68"/>
    <mergeCell ref="J68:L68"/>
    <mergeCell ref="A64:L64"/>
    <mergeCell ref="A65:D65"/>
    <mergeCell ref="E65:F65"/>
    <mergeCell ref="H65:I65"/>
    <mergeCell ref="J65:L65"/>
    <mergeCell ref="A66:D66"/>
    <mergeCell ref="E66:F66"/>
    <mergeCell ref="H66:I66"/>
    <mergeCell ref="J66:L66"/>
    <mergeCell ref="A72:F72"/>
    <mergeCell ref="G72:H72"/>
    <mergeCell ref="I72:J72"/>
    <mergeCell ref="K72:L72"/>
    <mergeCell ref="A73:F73"/>
    <mergeCell ref="G73:H73"/>
    <mergeCell ref="I73:J73"/>
    <mergeCell ref="K73:L73"/>
    <mergeCell ref="A69:D69"/>
    <mergeCell ref="E69:F69"/>
    <mergeCell ref="H69:I69"/>
    <mergeCell ref="J69:L69"/>
    <mergeCell ref="A70:L70"/>
    <mergeCell ref="A71:F71"/>
    <mergeCell ref="G71:H71"/>
    <mergeCell ref="I71:J71"/>
    <mergeCell ref="K71:L71"/>
    <mergeCell ref="A76:L76"/>
    <mergeCell ref="B77:C77"/>
    <mergeCell ref="D77:E77"/>
    <mergeCell ref="F77:G77"/>
    <mergeCell ref="H77:I77"/>
    <mergeCell ref="K77:L77"/>
    <mergeCell ref="A74:F74"/>
    <mergeCell ref="G74:H74"/>
    <mergeCell ref="I74:J74"/>
    <mergeCell ref="K74:L74"/>
    <mergeCell ref="A75:F75"/>
    <mergeCell ref="G75:H75"/>
    <mergeCell ref="I75:J75"/>
    <mergeCell ref="K75:L75"/>
    <mergeCell ref="B78:C78"/>
    <mergeCell ref="D78:E78"/>
    <mergeCell ref="F78:G78"/>
    <mergeCell ref="H78:I78"/>
    <mergeCell ref="K78:L78"/>
    <mergeCell ref="B79:C79"/>
    <mergeCell ref="D79:E79"/>
    <mergeCell ref="F79:G79"/>
    <mergeCell ref="H79:I79"/>
    <mergeCell ref="K79:L79"/>
    <mergeCell ref="B80:C80"/>
    <mergeCell ref="D80:E80"/>
    <mergeCell ref="F80:G80"/>
    <mergeCell ref="H80:I80"/>
    <mergeCell ref="K80:L80"/>
    <mergeCell ref="B81:C81"/>
    <mergeCell ref="D81:E81"/>
    <mergeCell ref="F81:G81"/>
    <mergeCell ref="H81:I81"/>
    <mergeCell ref="K81:L81"/>
  </mergeCells>
  <pageMargins left="0.31496062992125984" right="0.31496062992125984" top="0.15748031496062992" bottom="0.15748031496062992" header="0.31496062992125984" footer="0.31496062992125984"/>
  <pageSetup paperSize="9" scale="57" orientation="portrait" r:id="rId1"/>
  <rowBreaks count="1" manualBreakCount="1">
    <brk id="49" max="11"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47C08-88B8-47ED-9D46-1435C3504ED7}">
  <dimension ref="A1:AA58"/>
  <sheetViews>
    <sheetView zoomScale="68" zoomScaleNormal="68" workbookViewId="0">
      <selection activeCell="A28" sqref="A28"/>
    </sheetView>
  </sheetViews>
  <sheetFormatPr defaultColWidth="8.85546875" defaultRowHeight="12.75" x14ac:dyDescent="0.25"/>
  <cols>
    <col min="1" max="1" width="4" style="326" customWidth="1"/>
    <col min="2" max="2" width="7.7109375" style="326" customWidth="1"/>
    <col min="3" max="3" width="5.42578125" style="326" customWidth="1"/>
    <col min="4" max="4" width="5.28515625" style="326" customWidth="1"/>
    <col min="5" max="5" width="6.7109375" style="326" customWidth="1"/>
    <col min="6" max="6" width="1.28515625" style="326" customWidth="1"/>
    <col min="7" max="7" width="5.140625" style="326" customWidth="1"/>
    <col min="8" max="8" width="4" style="326" customWidth="1"/>
    <col min="9" max="9" width="2.5703125" style="326" customWidth="1"/>
    <col min="10" max="10" width="1.140625" style="326" customWidth="1"/>
    <col min="11" max="11" width="3.5703125" style="326" customWidth="1"/>
    <col min="12" max="12" width="4" style="326" customWidth="1"/>
    <col min="13" max="13" width="3.42578125" style="326" customWidth="1"/>
    <col min="14" max="14" width="0.85546875" style="326" customWidth="1"/>
    <col min="15" max="15" width="4.85546875" style="326" customWidth="1"/>
    <col min="16" max="16" width="2.28515625" style="326" customWidth="1"/>
    <col min="17" max="17" width="4.28515625" style="326" customWidth="1"/>
    <col min="18" max="18" width="4.7109375" style="326" customWidth="1"/>
    <col min="19" max="19" width="1.7109375" style="326" customWidth="1"/>
    <col min="20" max="20" width="11.7109375" style="326" customWidth="1"/>
    <col min="21" max="21" width="5.5703125" style="326" customWidth="1"/>
    <col min="22" max="22" width="4.7109375" style="326" customWidth="1"/>
    <col min="23" max="23" width="2.7109375" style="326" customWidth="1"/>
    <col min="24" max="24" width="6" style="326" customWidth="1"/>
    <col min="25" max="25" width="3.140625" style="326" customWidth="1"/>
    <col min="26" max="26" width="3.5703125" style="326" customWidth="1"/>
    <col min="27" max="27" width="6.85546875" style="326" customWidth="1"/>
    <col min="28" max="16384" width="8.85546875" style="326"/>
  </cols>
  <sheetData>
    <row r="1" spans="1:27" ht="42.6" customHeight="1" x14ac:dyDescent="0.25">
      <c r="A1" s="703" t="s">
        <v>870</v>
      </c>
      <c r="B1" s="704"/>
      <c r="C1" s="704"/>
      <c r="D1" s="704"/>
      <c r="E1" s="704"/>
      <c r="F1" s="704"/>
      <c r="G1" s="704"/>
      <c r="H1" s="704"/>
      <c r="I1" s="704"/>
      <c r="J1" s="704"/>
      <c r="K1" s="704"/>
      <c r="L1" s="704"/>
      <c r="M1" s="704"/>
      <c r="N1" s="704"/>
      <c r="O1" s="704"/>
      <c r="P1" s="704"/>
      <c r="Q1" s="704"/>
      <c r="R1" s="704"/>
      <c r="S1" s="704"/>
      <c r="T1" s="704"/>
      <c r="U1" s="704"/>
      <c r="V1" s="704"/>
      <c r="W1" s="704"/>
      <c r="X1" s="704"/>
      <c r="Y1" s="704"/>
      <c r="Z1" s="704"/>
      <c r="AA1" s="705"/>
    </row>
    <row r="2" spans="1:27" ht="248.45" customHeight="1" x14ac:dyDescent="0.25">
      <c r="A2" s="748" t="s">
        <v>871</v>
      </c>
      <c r="B2" s="749"/>
      <c r="C2" s="750"/>
      <c r="D2" s="751" t="s">
        <v>872</v>
      </c>
      <c r="E2" s="752"/>
      <c r="F2" s="753"/>
      <c r="G2" s="751" t="s">
        <v>873</v>
      </c>
      <c r="H2" s="753"/>
      <c r="I2" s="748" t="s">
        <v>874</v>
      </c>
      <c r="J2" s="749"/>
      <c r="K2" s="749"/>
      <c r="L2" s="750"/>
      <c r="M2" s="751" t="s">
        <v>875</v>
      </c>
      <c r="N2" s="752"/>
      <c r="O2" s="752"/>
      <c r="P2" s="753"/>
      <c r="Q2" s="748" t="s">
        <v>1119</v>
      </c>
      <c r="R2" s="749"/>
      <c r="S2" s="750"/>
      <c r="T2" s="327" t="s">
        <v>1120</v>
      </c>
      <c r="U2" s="751" t="s">
        <v>876</v>
      </c>
      <c r="V2" s="753"/>
      <c r="W2" s="748" t="s">
        <v>877</v>
      </c>
      <c r="X2" s="749"/>
      <c r="Y2" s="750"/>
      <c r="Z2" s="751" t="s">
        <v>878</v>
      </c>
      <c r="AA2" s="753"/>
    </row>
    <row r="3" spans="1:27" ht="20.25" customHeight="1" x14ac:dyDescent="0.25">
      <c r="A3" s="697">
        <v>-1</v>
      </c>
      <c r="B3" s="700"/>
      <c r="C3" s="698"/>
      <c r="D3" s="744">
        <v>-2</v>
      </c>
      <c r="E3" s="745"/>
      <c r="F3" s="746"/>
      <c r="G3" s="742">
        <v>-3</v>
      </c>
      <c r="H3" s="743"/>
      <c r="I3" s="697">
        <v>-4</v>
      </c>
      <c r="J3" s="700"/>
      <c r="K3" s="700"/>
      <c r="L3" s="698"/>
      <c r="M3" s="742">
        <v>-5</v>
      </c>
      <c r="N3" s="747"/>
      <c r="O3" s="747"/>
      <c r="P3" s="743"/>
      <c r="Q3" s="742">
        <v>-6</v>
      </c>
      <c r="R3" s="747"/>
      <c r="S3" s="743"/>
      <c r="T3" s="334" t="s">
        <v>1121</v>
      </c>
      <c r="U3" s="742">
        <v>-8</v>
      </c>
      <c r="V3" s="743"/>
      <c r="W3" s="706" t="s">
        <v>1122</v>
      </c>
      <c r="X3" s="728"/>
      <c r="Y3" s="707"/>
      <c r="Z3" s="706" t="s">
        <v>1123</v>
      </c>
      <c r="AA3" s="707"/>
    </row>
    <row r="4" spans="1:27" ht="20.25" customHeight="1" x14ac:dyDescent="0.25">
      <c r="A4" s="736" t="s">
        <v>879</v>
      </c>
      <c r="B4" s="737"/>
      <c r="C4" s="738"/>
      <c r="D4" s="329"/>
      <c r="E4" s="329"/>
      <c r="F4" s="330"/>
      <c r="G4" s="331"/>
      <c r="H4" s="333"/>
      <c r="I4" s="736" t="s">
        <v>879</v>
      </c>
      <c r="J4" s="737"/>
      <c r="K4" s="737"/>
      <c r="L4" s="738"/>
      <c r="M4" s="333"/>
      <c r="N4" s="333"/>
      <c r="O4" s="333"/>
      <c r="P4" s="332"/>
      <c r="Q4" s="331"/>
      <c r="R4" s="333"/>
      <c r="S4" s="332"/>
      <c r="T4" s="334"/>
      <c r="U4" s="331"/>
      <c r="V4" s="332"/>
      <c r="W4" s="335"/>
      <c r="X4" s="336"/>
      <c r="Y4" s="337"/>
      <c r="Z4" s="335"/>
      <c r="AA4" s="337"/>
    </row>
    <row r="5" spans="1:27" ht="20.25" customHeight="1" x14ac:dyDescent="0.25">
      <c r="A5" s="736" t="s">
        <v>880</v>
      </c>
      <c r="B5" s="737"/>
      <c r="C5" s="738"/>
      <c r="D5" s="329"/>
      <c r="E5" s="329"/>
      <c r="F5" s="330"/>
      <c r="G5" s="331"/>
      <c r="H5" s="333"/>
      <c r="I5" s="736" t="s">
        <v>880</v>
      </c>
      <c r="J5" s="737"/>
      <c r="K5" s="737"/>
      <c r="L5" s="738"/>
      <c r="M5" s="333"/>
      <c r="N5" s="333"/>
      <c r="O5" s="333"/>
      <c r="P5" s="332"/>
      <c r="Q5" s="331"/>
      <c r="R5" s="333"/>
      <c r="S5" s="332"/>
      <c r="T5" s="334"/>
      <c r="U5" s="331"/>
      <c r="V5" s="332"/>
      <c r="W5" s="335"/>
      <c r="X5" s="336"/>
      <c r="Y5" s="337"/>
      <c r="Z5" s="335"/>
      <c r="AA5" s="337"/>
    </row>
    <row r="6" spans="1:27" ht="20.25" customHeight="1" x14ac:dyDescent="0.25">
      <c r="A6" s="736" t="s">
        <v>881</v>
      </c>
      <c r="B6" s="737"/>
      <c r="C6" s="738"/>
      <c r="D6" s="329"/>
      <c r="E6" s="329"/>
      <c r="F6" s="330"/>
      <c r="G6" s="331"/>
      <c r="H6" s="333"/>
      <c r="I6" s="736" t="s">
        <v>881</v>
      </c>
      <c r="J6" s="737"/>
      <c r="K6" s="737"/>
      <c r="L6" s="738"/>
      <c r="M6" s="333"/>
      <c r="N6" s="333"/>
      <c r="O6" s="333"/>
      <c r="P6" s="332"/>
      <c r="Q6" s="331"/>
      <c r="R6" s="333"/>
      <c r="S6" s="332"/>
      <c r="T6" s="334"/>
      <c r="U6" s="331"/>
      <c r="V6" s="332"/>
      <c r="W6" s="335"/>
      <c r="X6" s="336"/>
      <c r="Y6" s="337"/>
      <c r="Z6" s="335"/>
      <c r="AA6" s="337"/>
    </row>
    <row r="7" spans="1:27" ht="20.25" customHeight="1" x14ac:dyDescent="0.25">
      <c r="A7" s="736" t="s">
        <v>882</v>
      </c>
      <c r="B7" s="737"/>
      <c r="C7" s="738"/>
      <c r="D7" s="329"/>
      <c r="E7" s="329"/>
      <c r="F7" s="330"/>
      <c r="G7" s="331"/>
      <c r="H7" s="333"/>
      <c r="I7" s="736" t="s">
        <v>882</v>
      </c>
      <c r="J7" s="737"/>
      <c r="K7" s="737"/>
      <c r="L7" s="738"/>
      <c r="M7" s="333"/>
      <c r="N7" s="333"/>
      <c r="O7" s="333"/>
      <c r="P7" s="332"/>
      <c r="Q7" s="331"/>
      <c r="R7" s="333"/>
      <c r="S7" s="332"/>
      <c r="T7" s="334"/>
      <c r="U7" s="331"/>
      <c r="V7" s="332"/>
      <c r="W7" s="335"/>
      <c r="X7" s="336"/>
      <c r="Y7" s="337"/>
      <c r="Z7" s="335"/>
      <c r="AA7" s="337"/>
    </row>
    <row r="8" spans="1:27" ht="30" customHeight="1" x14ac:dyDescent="0.25">
      <c r="A8" s="739" t="s">
        <v>883</v>
      </c>
      <c r="B8" s="740"/>
      <c r="C8" s="741"/>
      <c r="D8" s="706"/>
      <c r="E8" s="728"/>
      <c r="F8" s="707"/>
      <c r="G8" s="706"/>
      <c r="H8" s="707"/>
      <c r="I8" s="739" t="s">
        <v>883</v>
      </c>
      <c r="J8" s="740"/>
      <c r="K8" s="740"/>
      <c r="L8" s="741"/>
      <c r="M8" s="706"/>
      <c r="N8" s="728"/>
      <c r="O8" s="728"/>
      <c r="P8" s="707"/>
      <c r="Q8" s="706"/>
      <c r="R8" s="728"/>
      <c r="S8" s="707"/>
      <c r="T8" s="334"/>
      <c r="U8" s="706"/>
      <c r="V8" s="707"/>
      <c r="W8" s="706"/>
      <c r="X8" s="728"/>
      <c r="Y8" s="707"/>
      <c r="Z8" s="706"/>
      <c r="AA8" s="707"/>
    </row>
    <row r="9" spans="1:27" ht="23.45" customHeight="1" x14ac:dyDescent="0.25">
      <c r="A9" s="703" t="s">
        <v>884</v>
      </c>
      <c r="B9" s="704"/>
      <c r="C9" s="704"/>
      <c r="D9" s="704"/>
      <c r="E9" s="704"/>
      <c r="F9" s="704"/>
      <c r="G9" s="704"/>
      <c r="H9" s="704"/>
      <c r="I9" s="704"/>
      <c r="J9" s="704"/>
      <c r="K9" s="704"/>
      <c r="L9" s="704"/>
      <c r="M9" s="704"/>
      <c r="N9" s="704"/>
      <c r="O9" s="704"/>
      <c r="P9" s="704"/>
      <c r="Q9" s="704"/>
      <c r="R9" s="704"/>
      <c r="S9" s="704"/>
      <c r="T9" s="704"/>
      <c r="U9" s="704"/>
      <c r="V9" s="704"/>
      <c r="W9" s="704"/>
      <c r="X9" s="704"/>
      <c r="Y9" s="704"/>
      <c r="Z9" s="704"/>
      <c r="AA9" s="705"/>
    </row>
    <row r="10" spans="1:27" ht="50.45" customHeight="1" x14ac:dyDescent="0.25">
      <c r="A10" s="725"/>
      <c r="B10" s="726"/>
      <c r="C10" s="727"/>
      <c r="D10" s="706" t="s">
        <v>886</v>
      </c>
      <c r="E10" s="728"/>
      <c r="F10" s="728"/>
      <c r="G10" s="728"/>
      <c r="H10" s="728"/>
      <c r="I10" s="728"/>
      <c r="J10" s="728"/>
      <c r="K10" s="728"/>
      <c r="L10" s="728"/>
      <c r="M10" s="728"/>
      <c r="N10" s="728"/>
      <c r="O10" s="728"/>
      <c r="P10" s="728"/>
      <c r="Q10" s="728"/>
      <c r="R10" s="728"/>
      <c r="S10" s="728"/>
      <c r="T10" s="728"/>
      <c r="U10" s="728"/>
      <c r="V10" s="728"/>
      <c r="W10" s="728"/>
      <c r="X10" s="728"/>
      <c r="Y10" s="728"/>
      <c r="Z10" s="728"/>
      <c r="AA10" s="707"/>
    </row>
    <row r="11" spans="1:27" ht="49.15" customHeight="1" x14ac:dyDescent="0.25">
      <c r="A11" s="708" t="s">
        <v>887</v>
      </c>
      <c r="B11" s="729"/>
      <c r="C11" s="709"/>
      <c r="D11" s="730" t="s">
        <v>888</v>
      </c>
      <c r="E11" s="731"/>
      <c r="F11" s="732"/>
      <c r="G11" s="730" t="s">
        <v>888</v>
      </c>
      <c r="H11" s="731"/>
      <c r="I11" s="731"/>
      <c r="J11" s="732"/>
      <c r="K11" s="722" t="s">
        <v>889</v>
      </c>
      <c r="L11" s="723"/>
      <c r="M11" s="723"/>
      <c r="N11" s="724"/>
      <c r="O11" s="733" t="s">
        <v>888</v>
      </c>
      <c r="P11" s="734"/>
      <c r="Q11" s="734"/>
      <c r="R11" s="735"/>
      <c r="S11" s="719" t="s">
        <v>888</v>
      </c>
      <c r="T11" s="720"/>
      <c r="U11" s="720"/>
      <c r="V11" s="720"/>
      <c r="W11" s="720"/>
      <c r="X11" s="720"/>
      <c r="Y11" s="720"/>
      <c r="Z11" s="720"/>
      <c r="AA11" s="721"/>
    </row>
    <row r="12" spans="1:27" ht="25.9" customHeight="1" x14ac:dyDescent="0.25">
      <c r="A12" s="719" t="s">
        <v>879</v>
      </c>
      <c r="B12" s="720"/>
      <c r="C12" s="721"/>
      <c r="D12" s="719"/>
      <c r="E12" s="720"/>
      <c r="F12" s="721"/>
      <c r="G12" s="719"/>
      <c r="H12" s="720"/>
      <c r="I12" s="720"/>
      <c r="J12" s="721"/>
      <c r="K12" s="722"/>
      <c r="L12" s="723"/>
      <c r="M12" s="723"/>
      <c r="N12" s="724"/>
      <c r="O12" s="719"/>
      <c r="P12" s="720"/>
      <c r="Q12" s="720"/>
      <c r="R12" s="721"/>
      <c r="S12" s="719"/>
      <c r="T12" s="720"/>
      <c r="U12" s="720"/>
      <c r="V12" s="720"/>
      <c r="W12" s="720"/>
      <c r="X12" s="720"/>
      <c r="Y12" s="720"/>
      <c r="Z12" s="720"/>
      <c r="AA12" s="721"/>
    </row>
    <row r="13" spans="1:27" ht="26.45" customHeight="1" x14ac:dyDescent="0.25">
      <c r="A13" s="719" t="s">
        <v>880</v>
      </c>
      <c r="B13" s="720"/>
      <c r="C13" s="721"/>
      <c r="D13" s="719"/>
      <c r="E13" s="720"/>
      <c r="F13" s="721"/>
      <c r="G13" s="719"/>
      <c r="H13" s="720"/>
      <c r="I13" s="720"/>
      <c r="J13" s="721"/>
      <c r="K13" s="722"/>
      <c r="L13" s="723"/>
      <c r="M13" s="723"/>
      <c r="N13" s="724"/>
      <c r="O13" s="719"/>
      <c r="P13" s="720"/>
      <c r="Q13" s="720"/>
      <c r="R13" s="721"/>
      <c r="S13" s="719"/>
      <c r="T13" s="720"/>
      <c r="U13" s="720"/>
      <c r="V13" s="720"/>
      <c r="W13" s="720"/>
      <c r="X13" s="720"/>
      <c r="Y13" s="720"/>
      <c r="Z13" s="720"/>
      <c r="AA13" s="721"/>
    </row>
    <row r="14" spans="1:27" ht="24" customHeight="1" x14ac:dyDescent="0.25">
      <c r="A14" s="719" t="s">
        <v>881</v>
      </c>
      <c r="B14" s="720"/>
      <c r="C14" s="721"/>
      <c r="D14" s="719"/>
      <c r="E14" s="720"/>
      <c r="F14" s="721"/>
      <c r="G14" s="719"/>
      <c r="H14" s="720"/>
      <c r="I14" s="720"/>
      <c r="J14" s="721"/>
      <c r="K14" s="722"/>
      <c r="L14" s="723"/>
      <c r="M14" s="723"/>
      <c r="N14" s="724"/>
      <c r="O14" s="719"/>
      <c r="P14" s="720"/>
      <c r="Q14" s="720"/>
      <c r="R14" s="721"/>
      <c r="S14" s="719"/>
      <c r="T14" s="720"/>
      <c r="U14" s="720"/>
      <c r="V14" s="720"/>
      <c r="W14" s="720"/>
      <c r="X14" s="720"/>
      <c r="Y14" s="720"/>
      <c r="Z14" s="720"/>
      <c r="AA14" s="721"/>
    </row>
    <row r="15" spans="1:27" ht="22.15" customHeight="1" x14ac:dyDescent="0.25">
      <c r="A15" s="719" t="s">
        <v>882</v>
      </c>
      <c r="B15" s="720"/>
      <c r="C15" s="721"/>
      <c r="D15" s="719"/>
      <c r="E15" s="720"/>
      <c r="F15" s="721"/>
      <c r="G15" s="719"/>
      <c r="H15" s="720"/>
      <c r="I15" s="720"/>
      <c r="J15" s="721"/>
      <c r="K15" s="722"/>
      <c r="L15" s="723"/>
      <c r="M15" s="723"/>
      <c r="N15" s="724"/>
      <c r="O15" s="719"/>
      <c r="P15" s="720"/>
      <c r="Q15" s="720"/>
      <c r="R15" s="721"/>
      <c r="S15" s="719"/>
      <c r="T15" s="720"/>
      <c r="U15" s="720"/>
      <c r="V15" s="720"/>
      <c r="W15" s="720"/>
      <c r="X15" s="720"/>
      <c r="Y15" s="720"/>
      <c r="Z15" s="720"/>
      <c r="AA15" s="721"/>
    </row>
    <row r="16" spans="1:27" ht="18" customHeight="1" x14ac:dyDescent="0.25">
      <c r="A16" s="719" t="s">
        <v>883</v>
      </c>
      <c r="B16" s="720"/>
      <c r="C16" s="721"/>
      <c r="D16" s="719"/>
      <c r="E16" s="720"/>
      <c r="F16" s="721"/>
      <c r="G16" s="719"/>
      <c r="H16" s="720"/>
      <c r="I16" s="720"/>
      <c r="J16" s="721"/>
      <c r="K16" s="722"/>
      <c r="L16" s="723"/>
      <c r="M16" s="723"/>
      <c r="N16" s="724"/>
      <c r="O16" s="719"/>
      <c r="P16" s="720"/>
      <c r="Q16" s="720"/>
      <c r="R16" s="721"/>
      <c r="S16" s="719"/>
      <c r="T16" s="720"/>
      <c r="U16" s="720"/>
      <c r="V16" s="720"/>
      <c r="W16" s="720"/>
      <c r="X16" s="720"/>
      <c r="Y16" s="720"/>
      <c r="Z16" s="720"/>
      <c r="AA16" s="721"/>
    </row>
    <row r="17" spans="1:27" ht="21.6" customHeight="1" x14ac:dyDescent="0.25">
      <c r="A17" s="713" t="s">
        <v>890</v>
      </c>
      <c r="B17" s="714"/>
      <c r="C17" s="715"/>
      <c r="D17" s="716"/>
      <c r="E17" s="717"/>
      <c r="F17" s="718"/>
      <c r="G17" s="716"/>
      <c r="H17" s="717"/>
      <c r="I17" s="717"/>
      <c r="J17" s="718"/>
      <c r="K17" s="716"/>
      <c r="L17" s="717"/>
      <c r="M17" s="717"/>
      <c r="N17" s="718"/>
      <c r="O17" s="716"/>
      <c r="P17" s="717"/>
      <c r="Q17" s="717"/>
      <c r="R17" s="718"/>
      <c r="S17" s="716"/>
      <c r="T17" s="717"/>
      <c r="U17" s="717"/>
      <c r="V17" s="717"/>
      <c r="W17" s="717"/>
      <c r="X17" s="717"/>
      <c r="Y17" s="717"/>
      <c r="Z17" s="717"/>
      <c r="AA17" s="718"/>
    </row>
    <row r="18" spans="1:27" ht="19.899999999999999" customHeight="1" x14ac:dyDescent="0.25">
      <c r="A18" s="703" t="s">
        <v>891</v>
      </c>
      <c r="B18" s="704"/>
      <c r="C18" s="704"/>
      <c r="D18" s="704"/>
      <c r="E18" s="704"/>
      <c r="F18" s="704"/>
      <c r="G18" s="704"/>
      <c r="H18" s="704"/>
      <c r="I18" s="704"/>
      <c r="J18" s="704"/>
      <c r="K18" s="704"/>
      <c r="L18" s="704"/>
      <c r="M18" s="704"/>
      <c r="N18" s="704"/>
      <c r="O18" s="704"/>
      <c r="P18" s="704"/>
      <c r="Q18" s="704"/>
      <c r="R18" s="704"/>
      <c r="S18" s="704"/>
      <c r="T18" s="704"/>
      <c r="U18" s="704"/>
      <c r="V18" s="704"/>
      <c r="W18" s="704"/>
      <c r="X18" s="704"/>
      <c r="Y18" s="704"/>
      <c r="Z18" s="704"/>
      <c r="AA18" s="705"/>
    </row>
    <row r="19" spans="1:27" ht="357" customHeight="1" x14ac:dyDescent="0.25">
      <c r="A19" s="334" t="s">
        <v>892</v>
      </c>
      <c r="B19" s="338" t="s">
        <v>1124</v>
      </c>
      <c r="C19" s="706" t="s">
        <v>1125</v>
      </c>
      <c r="D19" s="707"/>
      <c r="E19" s="338" t="s">
        <v>1126</v>
      </c>
      <c r="F19" s="706" t="s">
        <v>1127</v>
      </c>
      <c r="G19" s="707"/>
      <c r="H19" s="708" t="s">
        <v>1128</v>
      </c>
      <c r="I19" s="709"/>
      <c r="J19" s="706" t="s">
        <v>1129</v>
      </c>
      <c r="K19" s="707"/>
      <c r="L19" s="710" t="s">
        <v>1130</v>
      </c>
      <c r="M19" s="707"/>
      <c r="N19" s="706" t="s">
        <v>1131</v>
      </c>
      <c r="O19" s="707"/>
      <c r="P19" s="706" t="s">
        <v>1132</v>
      </c>
      <c r="Q19" s="707"/>
      <c r="R19" s="711" t="s">
        <v>1133</v>
      </c>
      <c r="S19" s="712"/>
      <c r="T19" s="334" t="s">
        <v>1134</v>
      </c>
      <c r="U19" s="334" t="s">
        <v>1135</v>
      </c>
      <c r="V19" s="706" t="s">
        <v>1136</v>
      </c>
      <c r="W19" s="707"/>
      <c r="X19" s="334" t="s">
        <v>1137</v>
      </c>
      <c r="Y19" s="708" t="s">
        <v>1138</v>
      </c>
      <c r="Z19" s="709"/>
      <c r="AA19" s="334" t="s">
        <v>1139</v>
      </c>
    </row>
    <row r="20" spans="1:27" ht="30.6" customHeight="1" x14ac:dyDescent="0.25">
      <c r="A20" s="339"/>
      <c r="B20" s="340">
        <v>-1</v>
      </c>
      <c r="C20" s="697">
        <v>-2</v>
      </c>
      <c r="D20" s="698"/>
      <c r="E20" s="341">
        <v>-3</v>
      </c>
      <c r="F20" s="697">
        <v>-4</v>
      </c>
      <c r="G20" s="698"/>
      <c r="H20" s="697">
        <v>-5</v>
      </c>
      <c r="I20" s="698"/>
      <c r="J20" s="697">
        <v>-6</v>
      </c>
      <c r="K20" s="698"/>
      <c r="L20" s="697">
        <v>-7</v>
      </c>
      <c r="M20" s="698"/>
      <c r="N20" s="697">
        <v>-8</v>
      </c>
      <c r="O20" s="698"/>
      <c r="P20" s="697">
        <v>-9</v>
      </c>
      <c r="Q20" s="700"/>
      <c r="R20" s="701">
        <v>-10</v>
      </c>
      <c r="S20" s="702"/>
      <c r="T20" s="328">
        <v>-11</v>
      </c>
      <c r="U20" s="341">
        <v>-12</v>
      </c>
      <c r="V20" s="697">
        <v>-13</v>
      </c>
      <c r="W20" s="698"/>
      <c r="X20" s="341">
        <v>-14</v>
      </c>
      <c r="Y20" s="697">
        <v>-15</v>
      </c>
      <c r="Z20" s="698"/>
      <c r="AA20" s="341">
        <v>-16</v>
      </c>
    </row>
    <row r="21" spans="1:27" ht="14.45" customHeight="1" x14ac:dyDescent="0.25">
      <c r="A21" s="342"/>
      <c r="B21" s="699" t="s">
        <v>879</v>
      </c>
      <c r="C21" s="693"/>
      <c r="D21" s="694"/>
      <c r="E21" s="679"/>
      <c r="F21" s="683"/>
      <c r="G21" s="684"/>
      <c r="H21" s="683"/>
      <c r="I21" s="684"/>
      <c r="J21" s="683"/>
      <c r="K21" s="684"/>
      <c r="L21" s="683"/>
      <c r="M21" s="684"/>
      <c r="N21" s="683"/>
      <c r="O21" s="684"/>
      <c r="P21" s="683"/>
      <c r="Q21" s="687"/>
      <c r="R21" s="683"/>
      <c r="S21" s="684"/>
      <c r="T21" s="679"/>
      <c r="U21" s="679"/>
      <c r="V21" s="683"/>
      <c r="W21" s="684"/>
      <c r="X21" s="679"/>
      <c r="Y21" s="683"/>
      <c r="Z21" s="684"/>
      <c r="AA21" s="679"/>
    </row>
    <row r="22" spans="1:27" ht="14.45" customHeight="1" x14ac:dyDescent="0.25">
      <c r="A22" s="343"/>
      <c r="B22" s="688"/>
      <c r="C22" s="695"/>
      <c r="D22" s="696"/>
      <c r="E22" s="680"/>
      <c r="F22" s="685"/>
      <c r="G22" s="686"/>
      <c r="H22" s="685"/>
      <c r="I22" s="686"/>
      <c r="J22" s="689"/>
      <c r="K22" s="690"/>
      <c r="L22" s="685"/>
      <c r="M22" s="686"/>
      <c r="N22" s="685"/>
      <c r="O22" s="686"/>
      <c r="P22" s="685"/>
      <c r="Q22" s="688"/>
      <c r="R22" s="685"/>
      <c r="S22" s="686"/>
      <c r="T22" s="680"/>
      <c r="U22" s="680"/>
      <c r="V22" s="685"/>
      <c r="W22" s="686"/>
      <c r="X22" s="680"/>
      <c r="Y22" s="685"/>
      <c r="Z22" s="686"/>
      <c r="AA22" s="680"/>
    </row>
    <row r="23" spans="1:27" ht="14.45" customHeight="1" x14ac:dyDescent="0.25">
      <c r="A23" s="343"/>
      <c r="B23" s="687" t="s">
        <v>880</v>
      </c>
      <c r="C23" s="693"/>
      <c r="D23" s="694"/>
      <c r="E23" s="691"/>
      <c r="F23" s="683"/>
      <c r="G23" s="684"/>
      <c r="H23" s="683"/>
      <c r="I23" s="684"/>
      <c r="J23" s="683"/>
      <c r="K23" s="684"/>
      <c r="L23" s="683"/>
      <c r="M23" s="684"/>
      <c r="N23" s="683"/>
      <c r="O23" s="684"/>
      <c r="P23" s="689"/>
      <c r="Q23" s="690"/>
      <c r="R23" s="683"/>
      <c r="S23" s="684"/>
      <c r="T23" s="679"/>
      <c r="U23" s="679"/>
      <c r="V23" s="683"/>
      <c r="W23" s="684"/>
      <c r="X23" s="679"/>
      <c r="Y23" s="683"/>
      <c r="Z23" s="684"/>
      <c r="AA23" s="691"/>
    </row>
    <row r="24" spans="1:27" ht="14.45" customHeight="1" x14ac:dyDescent="0.25">
      <c r="A24" s="343"/>
      <c r="B24" s="688"/>
      <c r="C24" s="695"/>
      <c r="D24" s="696"/>
      <c r="E24" s="692"/>
      <c r="F24" s="685"/>
      <c r="G24" s="686"/>
      <c r="H24" s="685"/>
      <c r="I24" s="686"/>
      <c r="J24" s="685"/>
      <c r="K24" s="686"/>
      <c r="L24" s="685"/>
      <c r="M24" s="686"/>
      <c r="N24" s="685"/>
      <c r="O24" s="686"/>
      <c r="P24" s="689"/>
      <c r="Q24" s="690"/>
      <c r="R24" s="685"/>
      <c r="S24" s="686"/>
      <c r="T24" s="680"/>
      <c r="U24" s="680"/>
      <c r="V24" s="685"/>
      <c r="W24" s="686"/>
      <c r="X24" s="680"/>
      <c r="Y24" s="685"/>
      <c r="Z24" s="686"/>
      <c r="AA24" s="692"/>
    </row>
    <row r="25" spans="1:27" ht="14.45" customHeight="1" x14ac:dyDescent="0.25">
      <c r="A25" s="343"/>
      <c r="B25" s="687" t="s">
        <v>881</v>
      </c>
      <c r="C25" s="683"/>
      <c r="D25" s="684"/>
      <c r="E25" s="679"/>
      <c r="F25" s="683"/>
      <c r="G25" s="684"/>
      <c r="H25" s="683"/>
      <c r="I25" s="684"/>
      <c r="J25" s="683"/>
      <c r="K25" s="684"/>
      <c r="L25" s="683"/>
      <c r="M25" s="684"/>
      <c r="N25" s="683"/>
      <c r="O25" s="684"/>
      <c r="P25" s="683"/>
      <c r="Q25" s="684"/>
      <c r="R25" s="683"/>
      <c r="S25" s="684"/>
      <c r="T25" s="679"/>
      <c r="U25" s="679"/>
      <c r="V25" s="683"/>
      <c r="W25" s="684"/>
      <c r="X25" s="679"/>
      <c r="Y25" s="683"/>
      <c r="Z25" s="684"/>
      <c r="AA25" s="679"/>
    </row>
    <row r="26" spans="1:27" ht="14.45" customHeight="1" x14ac:dyDescent="0.25">
      <c r="A26" s="343"/>
      <c r="B26" s="688"/>
      <c r="C26" s="685"/>
      <c r="D26" s="686"/>
      <c r="E26" s="680"/>
      <c r="F26" s="685"/>
      <c r="G26" s="686"/>
      <c r="H26" s="685"/>
      <c r="I26" s="686"/>
      <c r="J26" s="685"/>
      <c r="K26" s="686"/>
      <c r="L26" s="685"/>
      <c r="M26" s="686"/>
      <c r="N26" s="685"/>
      <c r="O26" s="686"/>
      <c r="P26" s="685"/>
      <c r="Q26" s="686"/>
      <c r="R26" s="685"/>
      <c r="S26" s="686"/>
      <c r="T26" s="680"/>
      <c r="U26" s="680"/>
      <c r="V26" s="685"/>
      <c r="W26" s="686"/>
      <c r="X26" s="680"/>
      <c r="Y26" s="685"/>
      <c r="Z26" s="686"/>
      <c r="AA26" s="680"/>
    </row>
    <row r="27" spans="1:27" ht="14.45" customHeight="1" x14ac:dyDescent="0.25">
      <c r="A27" s="343"/>
      <c r="B27" s="687" t="s">
        <v>882</v>
      </c>
      <c r="C27" s="683"/>
      <c r="D27" s="684"/>
      <c r="E27" s="679"/>
      <c r="F27" s="683"/>
      <c r="G27" s="684"/>
      <c r="H27" s="683"/>
      <c r="I27" s="684"/>
      <c r="J27" s="683"/>
      <c r="K27" s="684"/>
      <c r="L27" s="683"/>
      <c r="M27" s="684"/>
      <c r="N27" s="683"/>
      <c r="O27" s="684"/>
      <c r="P27" s="683"/>
      <c r="Q27" s="684"/>
      <c r="R27" s="683"/>
      <c r="S27" s="684"/>
      <c r="T27" s="679"/>
      <c r="U27" s="679"/>
      <c r="V27" s="683"/>
      <c r="W27" s="684"/>
      <c r="X27" s="679"/>
      <c r="Y27" s="693"/>
      <c r="Z27" s="694"/>
      <c r="AA27" s="679"/>
    </row>
    <row r="28" spans="1:27" ht="14.45" customHeight="1" x14ac:dyDescent="0.25">
      <c r="A28" s="343"/>
      <c r="B28" s="688"/>
      <c r="C28" s="685"/>
      <c r="D28" s="686"/>
      <c r="E28" s="680"/>
      <c r="F28" s="685"/>
      <c r="G28" s="686"/>
      <c r="H28" s="685"/>
      <c r="I28" s="686"/>
      <c r="J28" s="689"/>
      <c r="K28" s="690"/>
      <c r="L28" s="685"/>
      <c r="M28" s="686"/>
      <c r="N28" s="685"/>
      <c r="O28" s="686"/>
      <c r="P28" s="685"/>
      <c r="Q28" s="686"/>
      <c r="R28" s="685"/>
      <c r="S28" s="686"/>
      <c r="T28" s="680"/>
      <c r="U28" s="680"/>
      <c r="V28" s="685"/>
      <c r="W28" s="686"/>
      <c r="X28" s="680"/>
      <c r="Y28" s="695"/>
      <c r="Z28" s="696"/>
      <c r="AA28" s="680"/>
    </row>
    <row r="29" spans="1:27" ht="14.45" customHeight="1" x14ac:dyDescent="0.25">
      <c r="A29" s="343"/>
      <c r="B29" s="687" t="s">
        <v>883</v>
      </c>
      <c r="C29" s="683"/>
      <c r="D29" s="684"/>
      <c r="E29" s="679"/>
      <c r="F29" s="683"/>
      <c r="G29" s="684"/>
      <c r="H29" s="683"/>
      <c r="I29" s="684"/>
      <c r="J29" s="683"/>
      <c r="K29" s="684"/>
      <c r="L29" s="683"/>
      <c r="M29" s="684"/>
      <c r="N29" s="683"/>
      <c r="O29" s="684"/>
      <c r="P29" s="683"/>
      <c r="Q29" s="684"/>
      <c r="R29" s="683"/>
      <c r="S29" s="684"/>
      <c r="T29" s="679"/>
      <c r="U29" s="679"/>
      <c r="V29" s="683"/>
      <c r="W29" s="684"/>
      <c r="X29" s="679"/>
      <c r="Y29" s="683"/>
      <c r="Z29" s="684"/>
      <c r="AA29" s="679"/>
    </row>
    <row r="30" spans="1:27" ht="14.45" customHeight="1" x14ac:dyDescent="0.25">
      <c r="A30" s="343"/>
      <c r="B30" s="688"/>
      <c r="C30" s="685"/>
      <c r="D30" s="686"/>
      <c r="E30" s="680"/>
      <c r="F30" s="685"/>
      <c r="G30" s="686"/>
      <c r="H30" s="685"/>
      <c r="I30" s="686"/>
      <c r="J30" s="685"/>
      <c r="K30" s="686"/>
      <c r="L30" s="685"/>
      <c r="M30" s="686"/>
      <c r="N30" s="685"/>
      <c r="O30" s="686"/>
      <c r="P30" s="685"/>
      <c r="Q30" s="686"/>
      <c r="R30" s="685"/>
      <c r="S30" s="686"/>
      <c r="T30" s="680"/>
      <c r="U30" s="680"/>
      <c r="V30" s="685"/>
      <c r="W30" s="686"/>
      <c r="X30" s="680"/>
      <c r="Y30" s="685"/>
      <c r="Z30" s="686"/>
      <c r="AA30" s="680"/>
    </row>
    <row r="31" spans="1:27" ht="14.45" customHeight="1" x14ac:dyDescent="0.25">
      <c r="A31" s="343"/>
      <c r="B31" s="687" t="s">
        <v>893</v>
      </c>
      <c r="C31" s="689"/>
      <c r="D31" s="690"/>
      <c r="E31" s="679"/>
      <c r="F31" s="683"/>
      <c r="G31" s="684"/>
      <c r="H31" s="683"/>
      <c r="I31" s="684"/>
      <c r="J31" s="683"/>
      <c r="K31" s="684"/>
      <c r="L31" s="683"/>
      <c r="M31" s="684"/>
      <c r="N31" s="683"/>
      <c r="O31" s="684"/>
      <c r="P31" s="683"/>
      <c r="Q31" s="684"/>
      <c r="R31" s="683"/>
      <c r="S31" s="684"/>
      <c r="T31" s="679"/>
      <c r="U31" s="691"/>
      <c r="V31" s="683"/>
      <c r="W31" s="684"/>
      <c r="X31" s="679"/>
      <c r="Y31" s="683"/>
      <c r="Z31" s="684"/>
      <c r="AA31" s="679"/>
    </row>
    <row r="32" spans="1:27" ht="14.45" customHeight="1" x14ac:dyDescent="0.25">
      <c r="A32" s="343"/>
      <c r="B32" s="688"/>
      <c r="C32" s="689"/>
      <c r="D32" s="690"/>
      <c r="E32" s="680"/>
      <c r="F32" s="685"/>
      <c r="G32" s="686"/>
      <c r="H32" s="685"/>
      <c r="I32" s="686"/>
      <c r="J32" s="685"/>
      <c r="K32" s="686"/>
      <c r="L32" s="685"/>
      <c r="M32" s="686"/>
      <c r="N32" s="685"/>
      <c r="O32" s="686"/>
      <c r="P32" s="685"/>
      <c r="Q32" s="686"/>
      <c r="R32" s="685"/>
      <c r="S32" s="686"/>
      <c r="T32" s="680"/>
      <c r="U32" s="692"/>
      <c r="V32" s="685"/>
      <c r="W32" s="686"/>
      <c r="X32" s="680"/>
      <c r="Y32" s="685"/>
      <c r="Z32" s="686"/>
      <c r="AA32" s="680"/>
    </row>
    <row r="33" spans="1:27" ht="14.45" customHeight="1" x14ac:dyDescent="0.25">
      <c r="A33" s="343"/>
      <c r="B33" s="687" t="s">
        <v>894</v>
      </c>
      <c r="C33" s="683"/>
      <c r="D33" s="684"/>
      <c r="E33" s="679"/>
      <c r="F33" s="683"/>
      <c r="G33" s="684"/>
      <c r="H33" s="683"/>
      <c r="I33" s="684"/>
      <c r="J33" s="683"/>
      <c r="K33" s="684"/>
      <c r="L33" s="683"/>
      <c r="M33" s="684"/>
      <c r="N33" s="683"/>
      <c r="O33" s="684"/>
      <c r="P33" s="683"/>
      <c r="Q33" s="684"/>
      <c r="R33" s="683"/>
      <c r="S33" s="684"/>
      <c r="T33" s="679"/>
      <c r="U33" s="679"/>
      <c r="V33" s="683"/>
      <c r="W33" s="684"/>
      <c r="X33" s="679"/>
      <c r="Y33" s="683"/>
      <c r="Z33" s="684"/>
      <c r="AA33" s="679"/>
    </row>
    <row r="34" spans="1:27" ht="14.45" customHeight="1" x14ac:dyDescent="0.25">
      <c r="A34" s="343"/>
      <c r="B34" s="688"/>
      <c r="C34" s="685"/>
      <c r="D34" s="686"/>
      <c r="E34" s="680"/>
      <c r="F34" s="685"/>
      <c r="G34" s="686"/>
      <c r="H34" s="685"/>
      <c r="I34" s="686"/>
      <c r="J34" s="685"/>
      <c r="K34" s="686"/>
      <c r="L34" s="685"/>
      <c r="M34" s="686"/>
      <c r="N34" s="685"/>
      <c r="O34" s="686"/>
      <c r="P34" s="685"/>
      <c r="Q34" s="686"/>
      <c r="R34" s="685"/>
      <c r="S34" s="686"/>
      <c r="T34" s="680"/>
      <c r="U34" s="680"/>
      <c r="V34" s="685"/>
      <c r="W34" s="686"/>
      <c r="X34" s="680"/>
      <c r="Y34" s="685"/>
      <c r="Z34" s="686"/>
      <c r="AA34" s="680"/>
    </row>
    <row r="35" spans="1:27" ht="33.6" customHeight="1" x14ac:dyDescent="0.25">
      <c r="A35" s="339"/>
      <c r="B35" s="338" t="s">
        <v>721</v>
      </c>
      <c r="C35" s="681"/>
      <c r="D35" s="682"/>
      <c r="E35" s="344"/>
      <c r="F35" s="681"/>
      <c r="G35" s="682"/>
      <c r="H35" s="681"/>
      <c r="I35" s="682"/>
      <c r="J35" s="681"/>
      <c r="K35" s="682"/>
      <c r="L35" s="681"/>
      <c r="M35" s="682"/>
      <c r="N35" s="681"/>
      <c r="O35" s="682"/>
      <c r="P35" s="681"/>
      <c r="Q35" s="682"/>
      <c r="R35" s="681"/>
      <c r="S35" s="682"/>
      <c r="T35" s="344"/>
      <c r="U35" s="344"/>
      <c r="V35" s="681"/>
      <c r="W35" s="682"/>
      <c r="X35" s="344"/>
      <c r="Y35" s="681"/>
      <c r="Z35" s="682"/>
      <c r="AA35" s="344"/>
    </row>
    <row r="36" spans="1:27" ht="22.9" customHeight="1" x14ac:dyDescent="0.25">
      <c r="A36" s="661" t="s">
        <v>895</v>
      </c>
      <c r="B36" s="662"/>
      <c r="C36" s="662"/>
      <c r="D36" s="662"/>
      <c r="E36" s="662"/>
      <c r="F36" s="662"/>
      <c r="G36" s="662"/>
      <c r="H36" s="662"/>
      <c r="I36" s="662"/>
      <c r="J36" s="662"/>
      <c r="K36" s="662"/>
      <c r="L36" s="662"/>
      <c r="M36" s="662"/>
      <c r="N36" s="662"/>
      <c r="O36" s="662"/>
      <c r="P36" s="662"/>
      <c r="Q36" s="662"/>
      <c r="R36" s="662"/>
      <c r="S36" s="662"/>
      <c r="T36" s="662"/>
      <c r="U36" s="662"/>
      <c r="V36" s="662"/>
      <c r="W36" s="662"/>
      <c r="X36" s="662"/>
      <c r="Y36" s="662"/>
      <c r="Z36" s="662"/>
      <c r="AA36" s="663"/>
    </row>
    <row r="37" spans="1:27" ht="21.6" customHeight="1" x14ac:dyDescent="0.25">
      <c r="A37" s="652"/>
      <c r="B37" s="653"/>
      <c r="C37" s="654"/>
      <c r="D37" s="664" t="s">
        <v>897</v>
      </c>
      <c r="E37" s="665"/>
      <c r="F37" s="665"/>
      <c r="G37" s="665"/>
      <c r="H37" s="665"/>
      <c r="I37" s="665"/>
      <c r="J37" s="665"/>
      <c r="K37" s="665"/>
      <c r="L37" s="665"/>
      <c r="M37" s="665"/>
      <c r="N37" s="665"/>
      <c r="O37" s="665"/>
      <c r="P37" s="665"/>
      <c r="Q37" s="665"/>
      <c r="R37" s="665"/>
      <c r="S37" s="665"/>
      <c r="T37" s="665"/>
      <c r="U37" s="665"/>
      <c r="V37" s="665"/>
      <c r="W37" s="665"/>
      <c r="X37" s="665"/>
      <c r="Y37" s="665"/>
      <c r="Z37" s="665"/>
      <c r="AA37" s="666"/>
    </row>
    <row r="38" spans="1:27" ht="13.15" customHeight="1" x14ac:dyDescent="0.25">
      <c r="A38" s="658"/>
      <c r="B38" s="659"/>
      <c r="C38" s="660"/>
      <c r="D38" s="667" t="s">
        <v>898</v>
      </c>
      <c r="E38" s="668"/>
      <c r="F38" s="668"/>
      <c r="G38" s="668"/>
      <c r="H38" s="668"/>
      <c r="I38" s="668"/>
      <c r="J38" s="668"/>
      <c r="K38" s="668"/>
      <c r="L38" s="668"/>
      <c r="M38" s="668"/>
      <c r="N38" s="668"/>
      <c r="O38" s="668"/>
      <c r="P38" s="668"/>
      <c r="Q38" s="668"/>
      <c r="R38" s="668"/>
      <c r="S38" s="668"/>
      <c r="T38" s="668"/>
      <c r="U38" s="668"/>
      <c r="V38" s="668"/>
      <c r="W38" s="668"/>
      <c r="X38" s="668"/>
      <c r="Y38" s="668"/>
      <c r="Z38" s="668"/>
      <c r="AA38" s="669"/>
    </row>
    <row r="39" spans="1:27" ht="13.15" customHeight="1" x14ac:dyDescent="0.25">
      <c r="A39" s="658"/>
      <c r="B39" s="659"/>
      <c r="C39" s="660"/>
      <c r="D39" s="667"/>
      <c r="E39" s="668"/>
      <c r="F39" s="668"/>
      <c r="G39" s="668"/>
      <c r="H39" s="668"/>
      <c r="I39" s="668"/>
      <c r="J39" s="668"/>
      <c r="K39" s="668"/>
      <c r="L39" s="668"/>
      <c r="M39" s="668"/>
      <c r="N39" s="668"/>
      <c r="O39" s="668"/>
      <c r="P39" s="668"/>
      <c r="Q39" s="668"/>
      <c r="R39" s="668"/>
      <c r="S39" s="668"/>
      <c r="T39" s="668"/>
      <c r="U39" s="668"/>
      <c r="V39" s="668"/>
      <c r="W39" s="668"/>
      <c r="X39" s="668"/>
      <c r="Y39" s="668"/>
      <c r="Z39" s="668"/>
      <c r="AA39" s="669"/>
    </row>
    <row r="40" spans="1:27" ht="13.15" customHeight="1" x14ac:dyDescent="0.25">
      <c r="A40" s="658"/>
      <c r="B40" s="659"/>
      <c r="C40" s="660"/>
      <c r="D40" s="667"/>
      <c r="E40" s="668"/>
      <c r="F40" s="668"/>
      <c r="G40" s="668"/>
      <c r="H40" s="668"/>
      <c r="I40" s="668"/>
      <c r="J40" s="668"/>
      <c r="K40" s="668"/>
      <c r="L40" s="668"/>
      <c r="M40" s="668"/>
      <c r="N40" s="668"/>
      <c r="O40" s="668"/>
      <c r="P40" s="668"/>
      <c r="Q40" s="668"/>
      <c r="R40" s="668"/>
      <c r="S40" s="668"/>
      <c r="T40" s="668"/>
      <c r="U40" s="668"/>
      <c r="V40" s="668"/>
      <c r="W40" s="668"/>
      <c r="X40" s="668"/>
      <c r="Y40" s="668"/>
      <c r="Z40" s="668"/>
      <c r="AA40" s="669"/>
    </row>
    <row r="41" spans="1:27" ht="13.15" customHeight="1" x14ac:dyDescent="0.25">
      <c r="A41" s="658"/>
      <c r="B41" s="659"/>
      <c r="C41" s="660"/>
      <c r="D41" s="667"/>
      <c r="E41" s="668"/>
      <c r="F41" s="668"/>
      <c r="G41" s="668"/>
      <c r="H41" s="668"/>
      <c r="I41" s="668"/>
      <c r="J41" s="668"/>
      <c r="K41" s="668"/>
      <c r="L41" s="668"/>
      <c r="M41" s="668"/>
      <c r="N41" s="668"/>
      <c r="O41" s="668"/>
      <c r="P41" s="668"/>
      <c r="Q41" s="668"/>
      <c r="R41" s="668"/>
      <c r="S41" s="668"/>
      <c r="T41" s="668"/>
      <c r="U41" s="668"/>
      <c r="V41" s="668"/>
      <c r="W41" s="668"/>
      <c r="X41" s="668"/>
      <c r="Y41" s="668"/>
      <c r="Z41" s="668"/>
      <c r="AA41" s="669"/>
    </row>
    <row r="42" spans="1:27" ht="1.1499999999999999" customHeight="1" x14ac:dyDescent="0.25">
      <c r="A42" s="655"/>
      <c r="B42" s="656"/>
      <c r="C42" s="657"/>
      <c r="D42" s="345"/>
      <c r="E42" s="346"/>
      <c r="F42" s="346"/>
      <c r="G42" s="346"/>
      <c r="H42" s="346"/>
      <c r="I42" s="346"/>
      <c r="J42" s="346"/>
      <c r="K42" s="346"/>
      <c r="L42" s="346"/>
      <c r="M42" s="346"/>
      <c r="N42" s="346"/>
      <c r="O42" s="346"/>
      <c r="P42" s="346"/>
      <c r="Q42" s="346"/>
      <c r="R42" s="346"/>
      <c r="S42" s="346"/>
      <c r="T42" s="346"/>
      <c r="U42" s="346"/>
      <c r="V42" s="346"/>
      <c r="W42" s="346"/>
      <c r="X42" s="346"/>
      <c r="Y42" s="346"/>
      <c r="Z42" s="346"/>
      <c r="AA42" s="347"/>
    </row>
    <row r="43" spans="1:27" x14ac:dyDescent="0.25">
      <c r="A43" s="670" t="s">
        <v>899</v>
      </c>
      <c r="B43" s="671"/>
      <c r="C43" s="672"/>
      <c r="D43" s="652" t="s">
        <v>900</v>
      </c>
      <c r="E43" s="653"/>
      <c r="F43" s="653"/>
      <c r="G43" s="654"/>
      <c r="H43" s="652" t="s">
        <v>900</v>
      </c>
      <c r="I43" s="653"/>
      <c r="J43" s="653"/>
      <c r="K43" s="653"/>
      <c r="L43" s="653"/>
      <c r="M43" s="653"/>
      <c r="N43" s="654"/>
      <c r="O43" s="652" t="s">
        <v>900</v>
      </c>
      <c r="P43" s="653"/>
      <c r="Q43" s="653"/>
      <c r="R43" s="653"/>
      <c r="S43" s="654"/>
      <c r="T43" s="652" t="s">
        <v>900</v>
      </c>
      <c r="U43" s="653"/>
      <c r="V43" s="653"/>
      <c r="W43" s="654"/>
      <c r="X43" s="652" t="s">
        <v>900</v>
      </c>
      <c r="Y43" s="653"/>
      <c r="Z43" s="653"/>
      <c r="AA43" s="654"/>
    </row>
    <row r="44" spans="1:27" x14ac:dyDescent="0.25">
      <c r="A44" s="673"/>
      <c r="B44" s="674"/>
      <c r="C44" s="675"/>
      <c r="D44" s="658"/>
      <c r="E44" s="659"/>
      <c r="F44" s="659"/>
      <c r="G44" s="660"/>
      <c r="H44" s="658"/>
      <c r="I44" s="659"/>
      <c r="J44" s="659"/>
      <c r="K44" s="659"/>
      <c r="L44" s="659"/>
      <c r="M44" s="659"/>
      <c r="N44" s="660"/>
      <c r="O44" s="658"/>
      <c r="P44" s="659"/>
      <c r="Q44" s="659"/>
      <c r="R44" s="659"/>
      <c r="S44" s="660"/>
      <c r="T44" s="658"/>
      <c r="U44" s="659"/>
      <c r="V44" s="659"/>
      <c r="W44" s="660"/>
      <c r="X44" s="658"/>
      <c r="Y44" s="659"/>
      <c r="Z44" s="659"/>
      <c r="AA44" s="660"/>
    </row>
    <row r="45" spans="1:27" x14ac:dyDescent="0.25">
      <c r="A45" s="673"/>
      <c r="B45" s="674"/>
      <c r="C45" s="675"/>
      <c r="D45" s="658"/>
      <c r="E45" s="659"/>
      <c r="F45" s="659"/>
      <c r="G45" s="660"/>
      <c r="H45" s="658"/>
      <c r="I45" s="659"/>
      <c r="J45" s="659"/>
      <c r="K45" s="659"/>
      <c r="L45" s="659"/>
      <c r="M45" s="659"/>
      <c r="N45" s="660"/>
      <c r="O45" s="658"/>
      <c r="P45" s="659"/>
      <c r="Q45" s="659"/>
      <c r="R45" s="659"/>
      <c r="S45" s="660"/>
      <c r="T45" s="658"/>
      <c r="U45" s="659"/>
      <c r="V45" s="659"/>
      <c r="W45" s="660"/>
      <c r="X45" s="658"/>
      <c r="Y45" s="659"/>
      <c r="Z45" s="659"/>
      <c r="AA45" s="660"/>
    </row>
    <row r="46" spans="1:27" ht="12.6" customHeight="1" x14ac:dyDescent="0.25">
      <c r="A46" s="673"/>
      <c r="B46" s="674"/>
      <c r="C46" s="675"/>
      <c r="D46" s="658"/>
      <c r="E46" s="659"/>
      <c r="F46" s="659"/>
      <c r="G46" s="660"/>
      <c r="H46" s="658"/>
      <c r="I46" s="659"/>
      <c r="J46" s="659"/>
      <c r="K46" s="659"/>
      <c r="L46" s="659"/>
      <c r="M46" s="659"/>
      <c r="N46" s="660"/>
      <c r="O46" s="658"/>
      <c r="P46" s="659"/>
      <c r="Q46" s="659"/>
      <c r="R46" s="659"/>
      <c r="S46" s="660"/>
      <c r="T46" s="658"/>
      <c r="U46" s="659"/>
      <c r="V46" s="659"/>
      <c r="W46" s="660"/>
      <c r="X46" s="658"/>
      <c r="Y46" s="659"/>
      <c r="Z46" s="659"/>
      <c r="AA46" s="660"/>
    </row>
    <row r="47" spans="1:27" hidden="1" x14ac:dyDescent="0.25">
      <c r="A47" s="676"/>
      <c r="B47" s="677"/>
      <c r="C47" s="678"/>
      <c r="D47" s="655"/>
      <c r="E47" s="656"/>
      <c r="F47" s="656"/>
      <c r="G47" s="657"/>
      <c r="H47" s="655"/>
      <c r="I47" s="656"/>
      <c r="J47" s="656"/>
      <c r="K47" s="656"/>
      <c r="L47" s="656"/>
      <c r="M47" s="656"/>
      <c r="N47" s="657"/>
      <c r="O47" s="655"/>
      <c r="P47" s="656"/>
      <c r="Q47" s="656"/>
      <c r="R47" s="656"/>
      <c r="S47" s="657"/>
      <c r="T47" s="655"/>
      <c r="U47" s="656"/>
      <c r="V47" s="656"/>
      <c r="W47" s="657"/>
      <c r="X47" s="655"/>
      <c r="Y47" s="656"/>
      <c r="Z47" s="656"/>
      <c r="AA47" s="657"/>
    </row>
    <row r="48" spans="1:27" ht="13.15" customHeight="1" x14ac:dyDescent="0.25">
      <c r="A48" s="646" t="s">
        <v>879</v>
      </c>
      <c r="B48" s="647"/>
      <c r="C48" s="648"/>
      <c r="D48" s="652"/>
      <c r="E48" s="653"/>
      <c r="F48" s="653"/>
      <c r="G48" s="654"/>
      <c r="H48" s="652"/>
      <c r="I48" s="653"/>
      <c r="J48" s="653"/>
      <c r="K48" s="653"/>
      <c r="L48" s="653"/>
      <c r="M48" s="653"/>
      <c r="N48" s="654"/>
      <c r="O48" s="652"/>
      <c r="P48" s="653"/>
      <c r="Q48" s="653"/>
      <c r="R48" s="653"/>
      <c r="S48" s="654"/>
      <c r="T48" s="652"/>
      <c r="U48" s="653"/>
      <c r="V48" s="653"/>
      <c r="W48" s="654"/>
      <c r="X48" s="652"/>
      <c r="Y48" s="653"/>
      <c r="Z48" s="653"/>
      <c r="AA48" s="654"/>
    </row>
    <row r="49" spans="1:27" ht="13.15" customHeight="1" x14ac:dyDescent="0.25">
      <c r="A49" s="649"/>
      <c r="B49" s="650"/>
      <c r="C49" s="651"/>
      <c r="D49" s="655"/>
      <c r="E49" s="656"/>
      <c r="F49" s="656"/>
      <c r="G49" s="657"/>
      <c r="H49" s="655"/>
      <c r="I49" s="656"/>
      <c r="J49" s="656"/>
      <c r="K49" s="656"/>
      <c r="L49" s="656"/>
      <c r="M49" s="656"/>
      <c r="N49" s="657"/>
      <c r="O49" s="655"/>
      <c r="P49" s="656"/>
      <c r="Q49" s="656"/>
      <c r="R49" s="656"/>
      <c r="S49" s="657"/>
      <c r="T49" s="655"/>
      <c r="U49" s="656"/>
      <c r="V49" s="656"/>
      <c r="W49" s="657"/>
      <c r="X49" s="655"/>
      <c r="Y49" s="656"/>
      <c r="Z49" s="656"/>
      <c r="AA49" s="657"/>
    </row>
    <row r="50" spans="1:27" ht="13.15" customHeight="1" x14ac:dyDescent="0.25">
      <c r="A50" s="646" t="s">
        <v>880</v>
      </c>
      <c r="B50" s="647"/>
      <c r="C50" s="648"/>
      <c r="D50" s="652"/>
      <c r="E50" s="653"/>
      <c r="F50" s="653"/>
      <c r="G50" s="654"/>
      <c r="H50" s="652"/>
      <c r="I50" s="653"/>
      <c r="J50" s="653"/>
      <c r="K50" s="653"/>
      <c r="L50" s="653"/>
      <c r="M50" s="653"/>
      <c r="N50" s="654"/>
      <c r="O50" s="652"/>
      <c r="P50" s="653"/>
      <c r="Q50" s="653"/>
      <c r="R50" s="653"/>
      <c r="S50" s="654"/>
      <c r="T50" s="652"/>
      <c r="U50" s="653"/>
      <c r="V50" s="653"/>
      <c r="W50" s="654"/>
      <c r="X50" s="652"/>
      <c r="Y50" s="653"/>
      <c r="Z50" s="653"/>
      <c r="AA50" s="654"/>
    </row>
    <row r="51" spans="1:27" ht="13.15" customHeight="1" x14ac:dyDescent="0.25">
      <c r="A51" s="649"/>
      <c r="B51" s="650"/>
      <c r="C51" s="651"/>
      <c r="D51" s="655"/>
      <c r="E51" s="656"/>
      <c r="F51" s="656"/>
      <c r="G51" s="657"/>
      <c r="H51" s="655"/>
      <c r="I51" s="656"/>
      <c r="J51" s="656"/>
      <c r="K51" s="656"/>
      <c r="L51" s="656"/>
      <c r="M51" s="656"/>
      <c r="N51" s="657"/>
      <c r="O51" s="655"/>
      <c r="P51" s="656"/>
      <c r="Q51" s="656"/>
      <c r="R51" s="656"/>
      <c r="S51" s="657"/>
      <c r="T51" s="655"/>
      <c r="U51" s="656"/>
      <c r="V51" s="656"/>
      <c r="W51" s="657"/>
      <c r="X51" s="655"/>
      <c r="Y51" s="656"/>
      <c r="Z51" s="656"/>
      <c r="AA51" s="657"/>
    </row>
    <row r="52" spans="1:27" ht="15" customHeight="1" x14ac:dyDescent="0.25">
      <c r="A52" s="646" t="s">
        <v>881</v>
      </c>
      <c r="B52" s="647"/>
      <c r="C52" s="648"/>
      <c r="D52" s="652"/>
      <c r="E52" s="653"/>
      <c r="F52" s="653"/>
      <c r="G52" s="654"/>
      <c r="H52" s="652"/>
      <c r="I52" s="653"/>
      <c r="J52" s="653"/>
      <c r="K52" s="653"/>
      <c r="L52" s="653"/>
      <c r="M52" s="653"/>
      <c r="N52" s="654"/>
      <c r="O52" s="652"/>
      <c r="P52" s="653"/>
      <c r="Q52" s="653"/>
      <c r="R52" s="653"/>
      <c r="S52" s="654"/>
      <c r="T52" s="652"/>
      <c r="U52" s="653"/>
      <c r="V52" s="653"/>
      <c r="W52" s="654"/>
      <c r="X52" s="652"/>
      <c r="Y52" s="653"/>
      <c r="Z52" s="653"/>
      <c r="AA52" s="654"/>
    </row>
    <row r="53" spans="1:27" ht="15" customHeight="1" x14ac:dyDescent="0.25">
      <c r="A53" s="649"/>
      <c r="B53" s="650"/>
      <c r="C53" s="651"/>
      <c r="D53" s="655"/>
      <c r="E53" s="656"/>
      <c r="F53" s="656"/>
      <c r="G53" s="657"/>
      <c r="H53" s="655"/>
      <c r="I53" s="656"/>
      <c r="J53" s="656"/>
      <c r="K53" s="656"/>
      <c r="L53" s="656"/>
      <c r="M53" s="656"/>
      <c r="N53" s="657"/>
      <c r="O53" s="655"/>
      <c r="P53" s="656"/>
      <c r="Q53" s="656"/>
      <c r="R53" s="656"/>
      <c r="S53" s="657"/>
      <c r="T53" s="655"/>
      <c r="U53" s="656"/>
      <c r="V53" s="656"/>
      <c r="W53" s="657"/>
      <c r="X53" s="655"/>
      <c r="Y53" s="656"/>
      <c r="Z53" s="656"/>
      <c r="AA53" s="657"/>
    </row>
    <row r="54" spans="1:27" ht="15" customHeight="1" x14ac:dyDescent="0.25">
      <c r="A54" s="646" t="s">
        <v>882</v>
      </c>
      <c r="B54" s="647"/>
      <c r="C54" s="648"/>
      <c r="D54" s="652"/>
      <c r="E54" s="653"/>
      <c r="F54" s="653"/>
      <c r="G54" s="654"/>
      <c r="H54" s="652"/>
      <c r="I54" s="653"/>
      <c r="J54" s="653"/>
      <c r="K54" s="653"/>
      <c r="L54" s="653"/>
      <c r="M54" s="653"/>
      <c r="N54" s="654"/>
      <c r="O54" s="652"/>
      <c r="P54" s="653"/>
      <c r="Q54" s="653"/>
      <c r="R54" s="653"/>
      <c r="S54" s="654"/>
      <c r="T54" s="652"/>
      <c r="U54" s="653"/>
      <c r="V54" s="653"/>
      <c r="W54" s="654"/>
      <c r="X54" s="652"/>
      <c r="Y54" s="653"/>
      <c r="Z54" s="653"/>
      <c r="AA54" s="654"/>
    </row>
    <row r="55" spans="1:27" ht="15" customHeight="1" x14ac:dyDescent="0.25">
      <c r="A55" s="649"/>
      <c r="B55" s="650"/>
      <c r="C55" s="651"/>
      <c r="D55" s="655"/>
      <c r="E55" s="656"/>
      <c r="F55" s="656"/>
      <c r="G55" s="657"/>
      <c r="H55" s="655"/>
      <c r="I55" s="656"/>
      <c r="J55" s="656"/>
      <c r="K55" s="656"/>
      <c r="L55" s="656"/>
      <c r="M55" s="656"/>
      <c r="N55" s="657"/>
      <c r="O55" s="655"/>
      <c r="P55" s="656"/>
      <c r="Q55" s="656"/>
      <c r="R55" s="656"/>
      <c r="S55" s="657"/>
      <c r="T55" s="655"/>
      <c r="U55" s="656"/>
      <c r="V55" s="656"/>
      <c r="W55" s="657"/>
      <c r="X55" s="655"/>
      <c r="Y55" s="656"/>
      <c r="Z55" s="656"/>
      <c r="AA55" s="657"/>
    </row>
    <row r="56" spans="1:27" ht="15" customHeight="1" x14ac:dyDescent="0.25">
      <c r="A56" s="646" t="s">
        <v>883</v>
      </c>
      <c r="B56" s="647"/>
      <c r="C56" s="648"/>
      <c r="D56" s="652"/>
      <c r="E56" s="653"/>
      <c r="F56" s="653"/>
      <c r="G56" s="654"/>
      <c r="H56" s="652"/>
      <c r="I56" s="653"/>
      <c r="J56" s="653"/>
      <c r="K56" s="653"/>
      <c r="L56" s="653"/>
      <c r="M56" s="653"/>
      <c r="N56" s="654"/>
      <c r="O56" s="652"/>
      <c r="P56" s="653"/>
      <c r="Q56" s="653"/>
      <c r="R56" s="653"/>
      <c r="S56" s="654"/>
      <c r="T56" s="652"/>
      <c r="U56" s="653"/>
      <c r="V56" s="653"/>
      <c r="W56" s="654"/>
      <c r="X56" s="652"/>
      <c r="Y56" s="653"/>
      <c r="Z56" s="653"/>
      <c r="AA56" s="654"/>
    </row>
    <row r="57" spans="1:27" ht="11.45" customHeight="1" x14ac:dyDescent="0.25">
      <c r="A57" s="649"/>
      <c r="B57" s="650"/>
      <c r="C57" s="651"/>
      <c r="D57" s="655"/>
      <c r="E57" s="656"/>
      <c r="F57" s="656"/>
      <c r="G57" s="657"/>
      <c r="H57" s="655"/>
      <c r="I57" s="656"/>
      <c r="J57" s="656"/>
      <c r="K57" s="656"/>
      <c r="L57" s="656"/>
      <c r="M57" s="656"/>
      <c r="N57" s="657"/>
      <c r="O57" s="655"/>
      <c r="P57" s="656"/>
      <c r="Q57" s="656"/>
      <c r="R57" s="656"/>
      <c r="S57" s="657"/>
      <c r="T57" s="655"/>
      <c r="U57" s="656"/>
      <c r="V57" s="656"/>
      <c r="W57" s="657"/>
      <c r="X57" s="655"/>
      <c r="Y57" s="656"/>
      <c r="Z57" s="656"/>
      <c r="AA57" s="657"/>
    </row>
    <row r="58" spans="1:27" ht="19.149999999999999" customHeight="1" x14ac:dyDescent="0.25">
      <c r="A58" s="640" t="s">
        <v>705</v>
      </c>
      <c r="B58" s="641"/>
      <c r="C58" s="642"/>
      <c r="D58" s="643"/>
      <c r="E58" s="644"/>
      <c r="F58" s="644"/>
      <c r="G58" s="645"/>
      <c r="H58" s="643"/>
      <c r="I58" s="644"/>
      <c r="J58" s="644"/>
      <c r="K58" s="644"/>
      <c r="L58" s="644"/>
      <c r="M58" s="644"/>
      <c r="N58" s="645"/>
      <c r="O58" s="643"/>
      <c r="P58" s="644"/>
      <c r="Q58" s="644"/>
      <c r="R58" s="644"/>
      <c r="S58" s="645"/>
      <c r="T58" s="643"/>
      <c r="U58" s="644"/>
      <c r="V58" s="644"/>
      <c r="W58" s="645"/>
      <c r="X58" s="643"/>
      <c r="Y58" s="644"/>
      <c r="Z58" s="644"/>
      <c r="AA58" s="645"/>
    </row>
  </sheetData>
  <mergeCells count="270">
    <mergeCell ref="A1:AA1"/>
    <mergeCell ref="A2:C2"/>
    <mergeCell ref="D2:F2"/>
    <mergeCell ref="G2:H2"/>
    <mergeCell ref="I2:L2"/>
    <mergeCell ref="M2:P2"/>
    <mergeCell ref="Q2:S2"/>
    <mergeCell ref="U2:V2"/>
    <mergeCell ref="W2:Y2"/>
    <mergeCell ref="Z2:AA2"/>
    <mergeCell ref="W3:Y3"/>
    <mergeCell ref="Z3:AA3"/>
    <mergeCell ref="A4:C4"/>
    <mergeCell ref="I4:L4"/>
    <mergeCell ref="A5:C5"/>
    <mergeCell ref="I5:L5"/>
    <mergeCell ref="A3:C3"/>
    <mergeCell ref="D3:F3"/>
    <mergeCell ref="G3:H3"/>
    <mergeCell ref="I3:L3"/>
    <mergeCell ref="M3:P3"/>
    <mergeCell ref="Q3:S3"/>
    <mergeCell ref="A6:C6"/>
    <mergeCell ref="I6:L6"/>
    <mergeCell ref="A7:C7"/>
    <mergeCell ref="I7:L7"/>
    <mergeCell ref="A8:C8"/>
    <mergeCell ref="D8:F8"/>
    <mergeCell ref="G8:H8"/>
    <mergeCell ref="I8:L8"/>
    <mergeCell ref="U3:V3"/>
    <mergeCell ref="A10:C10"/>
    <mergeCell ref="D10:AA10"/>
    <mergeCell ref="A11:C11"/>
    <mergeCell ref="D11:F11"/>
    <mergeCell ref="G11:J11"/>
    <mergeCell ref="K11:N11"/>
    <mergeCell ref="O11:R11"/>
    <mergeCell ref="S11:AA11"/>
    <mergeCell ref="M8:P8"/>
    <mergeCell ref="Q8:S8"/>
    <mergeCell ref="U8:V8"/>
    <mergeCell ref="W8:Y8"/>
    <mergeCell ref="Z8:AA8"/>
    <mergeCell ref="A9:AA9"/>
    <mergeCell ref="A13:C13"/>
    <mergeCell ref="D13:F13"/>
    <mergeCell ref="G13:J13"/>
    <mergeCell ref="K13:N13"/>
    <mergeCell ref="O13:R13"/>
    <mergeCell ref="S13:AA13"/>
    <mergeCell ref="A12:C12"/>
    <mergeCell ref="D12:F12"/>
    <mergeCell ref="G12:J12"/>
    <mergeCell ref="K12:N12"/>
    <mergeCell ref="O12:R12"/>
    <mergeCell ref="S12:AA12"/>
    <mergeCell ref="A15:C15"/>
    <mergeCell ref="D15:F15"/>
    <mergeCell ref="G15:J15"/>
    <mergeCell ref="K15:N15"/>
    <mergeCell ref="O15:R15"/>
    <mergeCell ref="S15:AA15"/>
    <mergeCell ref="A14:C14"/>
    <mergeCell ref="D14:F14"/>
    <mergeCell ref="G14:J14"/>
    <mergeCell ref="K14:N14"/>
    <mergeCell ref="O14:R14"/>
    <mergeCell ref="S14:AA14"/>
    <mergeCell ref="A17:C17"/>
    <mergeCell ref="D17:F17"/>
    <mergeCell ref="G17:J17"/>
    <mergeCell ref="K17:N17"/>
    <mergeCell ref="O17:R17"/>
    <mergeCell ref="S17:AA17"/>
    <mergeCell ref="A16:C16"/>
    <mergeCell ref="D16:F16"/>
    <mergeCell ref="G16:J16"/>
    <mergeCell ref="K16:N16"/>
    <mergeCell ref="O16:R16"/>
    <mergeCell ref="S16:AA16"/>
    <mergeCell ref="A18:AA18"/>
    <mergeCell ref="C19:D19"/>
    <mergeCell ref="F19:G19"/>
    <mergeCell ref="H19:I19"/>
    <mergeCell ref="J19:K19"/>
    <mergeCell ref="L19:M19"/>
    <mergeCell ref="N19:O19"/>
    <mergeCell ref="P19:Q19"/>
    <mergeCell ref="R19:S19"/>
    <mergeCell ref="V19:W19"/>
    <mergeCell ref="Y19:Z19"/>
    <mergeCell ref="Y20:Z20"/>
    <mergeCell ref="B21:B22"/>
    <mergeCell ref="C21:D22"/>
    <mergeCell ref="E21:E22"/>
    <mergeCell ref="F21:G22"/>
    <mergeCell ref="H21:I22"/>
    <mergeCell ref="J21:K22"/>
    <mergeCell ref="L21:M22"/>
    <mergeCell ref="N21:O22"/>
    <mergeCell ref="P21:Q22"/>
    <mergeCell ref="C20:D20"/>
    <mergeCell ref="F20:G20"/>
    <mergeCell ref="H20:I20"/>
    <mergeCell ref="J20:K20"/>
    <mergeCell ref="L20:M20"/>
    <mergeCell ref="N20:O20"/>
    <mergeCell ref="P20:Q20"/>
    <mergeCell ref="R20:S20"/>
    <mergeCell ref="V20:W20"/>
    <mergeCell ref="AA21:AA22"/>
    <mergeCell ref="B23:B24"/>
    <mergeCell ref="C23:D24"/>
    <mergeCell ref="E23:E24"/>
    <mergeCell ref="F23:G24"/>
    <mergeCell ref="H23:I24"/>
    <mergeCell ref="J23:K24"/>
    <mergeCell ref="L23:M24"/>
    <mergeCell ref="N23:O24"/>
    <mergeCell ref="P23:Q24"/>
    <mergeCell ref="R21:S22"/>
    <mergeCell ref="T21:T22"/>
    <mergeCell ref="U21:U22"/>
    <mergeCell ref="V21:W22"/>
    <mergeCell ref="X21:X22"/>
    <mergeCell ref="Y21:Z22"/>
    <mergeCell ref="AA23:AA24"/>
    <mergeCell ref="R23:S24"/>
    <mergeCell ref="T23:T24"/>
    <mergeCell ref="U23:U24"/>
    <mergeCell ref="V23:W24"/>
    <mergeCell ref="X23:X24"/>
    <mergeCell ref="Y23:Z24"/>
    <mergeCell ref="B25:B26"/>
    <mergeCell ref="C25:D26"/>
    <mergeCell ref="E25:E26"/>
    <mergeCell ref="F25:G26"/>
    <mergeCell ref="H25:I26"/>
    <mergeCell ref="J25:K26"/>
    <mergeCell ref="L25:M26"/>
    <mergeCell ref="N25:O26"/>
    <mergeCell ref="P25:Q26"/>
    <mergeCell ref="B27:B28"/>
    <mergeCell ref="C27:D28"/>
    <mergeCell ref="E27:E28"/>
    <mergeCell ref="F27:G28"/>
    <mergeCell ref="H27:I28"/>
    <mergeCell ref="J27:K28"/>
    <mergeCell ref="L27:M28"/>
    <mergeCell ref="N27:O28"/>
    <mergeCell ref="P27:Q28"/>
    <mergeCell ref="C29:D30"/>
    <mergeCell ref="E29:E30"/>
    <mergeCell ref="F29:G30"/>
    <mergeCell ref="H29:I30"/>
    <mergeCell ref="J29:K30"/>
    <mergeCell ref="L29:M30"/>
    <mergeCell ref="N29:O30"/>
    <mergeCell ref="P29:Q30"/>
    <mergeCell ref="AA25:AA26"/>
    <mergeCell ref="R25:S26"/>
    <mergeCell ref="T25:T26"/>
    <mergeCell ref="U25:U26"/>
    <mergeCell ref="V25:W26"/>
    <mergeCell ref="X25:X26"/>
    <mergeCell ref="Y25:Z26"/>
    <mergeCell ref="AA27:AA28"/>
    <mergeCell ref="R27:S28"/>
    <mergeCell ref="T27:T28"/>
    <mergeCell ref="U27:U28"/>
    <mergeCell ref="V27:W28"/>
    <mergeCell ref="X27:X28"/>
    <mergeCell ref="Y27:Z28"/>
    <mergeCell ref="AA29:AA30"/>
    <mergeCell ref="B31:B32"/>
    <mergeCell ref="C31:D32"/>
    <mergeCell ref="E31:E32"/>
    <mergeCell ref="F31:G32"/>
    <mergeCell ref="H31:I32"/>
    <mergeCell ref="J31:K32"/>
    <mergeCell ref="L31:M32"/>
    <mergeCell ref="N31:O32"/>
    <mergeCell ref="P31:Q32"/>
    <mergeCell ref="R29:S30"/>
    <mergeCell ref="T29:T30"/>
    <mergeCell ref="U29:U30"/>
    <mergeCell ref="V29:W30"/>
    <mergeCell ref="X29:X30"/>
    <mergeCell ref="Y29:Z30"/>
    <mergeCell ref="AA31:AA32"/>
    <mergeCell ref="R31:S32"/>
    <mergeCell ref="T31:T32"/>
    <mergeCell ref="U31:U32"/>
    <mergeCell ref="V31:W32"/>
    <mergeCell ref="X31:X32"/>
    <mergeCell ref="Y31:Z32"/>
    <mergeCell ref="B29:B30"/>
    <mergeCell ref="B33:B34"/>
    <mergeCell ref="C33:D34"/>
    <mergeCell ref="E33:E34"/>
    <mergeCell ref="F33:G34"/>
    <mergeCell ref="H33:I34"/>
    <mergeCell ref="J33:K34"/>
    <mergeCell ref="L33:M34"/>
    <mergeCell ref="N33:O34"/>
    <mergeCell ref="P33:Q34"/>
    <mergeCell ref="AA33:AA34"/>
    <mergeCell ref="C35:D35"/>
    <mergeCell ref="F35:G35"/>
    <mergeCell ref="H35:I35"/>
    <mergeCell ref="J35:K35"/>
    <mergeCell ref="L35:M35"/>
    <mergeCell ref="N35:O35"/>
    <mergeCell ref="P35:Q35"/>
    <mergeCell ref="R35:S35"/>
    <mergeCell ref="V35:W35"/>
    <mergeCell ref="R33:S34"/>
    <mergeCell ref="T33:T34"/>
    <mergeCell ref="U33:U34"/>
    <mergeCell ref="V33:W34"/>
    <mergeCell ref="X33:X34"/>
    <mergeCell ref="Y33:Z34"/>
    <mergeCell ref="Y35:Z35"/>
    <mergeCell ref="A36:AA36"/>
    <mergeCell ref="A37:C42"/>
    <mergeCell ref="D37:AA37"/>
    <mergeCell ref="D38:AA41"/>
    <mergeCell ref="A43:C47"/>
    <mergeCell ref="D43:G47"/>
    <mergeCell ref="H43:N47"/>
    <mergeCell ref="O43:S47"/>
    <mergeCell ref="T43:W47"/>
    <mergeCell ref="A50:C51"/>
    <mergeCell ref="D50:G51"/>
    <mergeCell ref="H50:N51"/>
    <mergeCell ref="O50:S51"/>
    <mergeCell ref="T50:W51"/>
    <mergeCell ref="X50:AA51"/>
    <mergeCell ref="X43:AA47"/>
    <mergeCell ref="A48:C49"/>
    <mergeCell ref="D48:G49"/>
    <mergeCell ref="H48:N49"/>
    <mergeCell ref="O48:S49"/>
    <mergeCell ref="T48:W49"/>
    <mergeCell ref="X48:AA49"/>
    <mergeCell ref="A54:C55"/>
    <mergeCell ref="D54:G55"/>
    <mergeCell ref="H54:N55"/>
    <mergeCell ref="O54:S55"/>
    <mergeCell ref="T54:W55"/>
    <mergeCell ref="X54:AA55"/>
    <mergeCell ref="A52:C53"/>
    <mergeCell ref="D52:G53"/>
    <mergeCell ref="H52:N53"/>
    <mergeCell ref="O52:S53"/>
    <mergeCell ref="T52:W53"/>
    <mergeCell ref="X52:AA53"/>
    <mergeCell ref="A58:C58"/>
    <mergeCell ref="D58:G58"/>
    <mergeCell ref="H58:N58"/>
    <mergeCell ref="O58:S58"/>
    <mergeCell ref="T58:W58"/>
    <mergeCell ref="X58:AA58"/>
    <mergeCell ref="A56:C57"/>
    <mergeCell ref="D56:G57"/>
    <mergeCell ref="H56:N57"/>
    <mergeCell ref="O56:S57"/>
    <mergeCell ref="T56:W57"/>
    <mergeCell ref="X56:AA57"/>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B58"/>
  <sheetViews>
    <sheetView view="pageBreakPreview" topLeftCell="A31" zoomScaleSheetLayoutView="100" workbookViewId="0">
      <selection activeCell="AE52" sqref="AE52"/>
    </sheetView>
  </sheetViews>
  <sheetFormatPr defaultColWidth="8.85546875" defaultRowHeight="12.75" x14ac:dyDescent="0.25"/>
  <cols>
    <col min="1" max="1" width="4" style="170" customWidth="1"/>
    <col min="2" max="2" width="7.7109375" style="170" customWidth="1"/>
    <col min="3" max="3" width="5.42578125" style="170" customWidth="1"/>
    <col min="4" max="4" width="5.28515625" style="170" customWidth="1"/>
    <col min="5" max="5" width="6.7109375" style="170" customWidth="1"/>
    <col min="6" max="6" width="1.28515625" style="170" customWidth="1"/>
    <col min="7" max="7" width="5.140625" style="170" customWidth="1"/>
    <col min="8" max="8" width="4" style="170" customWidth="1"/>
    <col min="9" max="9" width="2.5703125" style="170" customWidth="1"/>
    <col min="10" max="10" width="1.140625" style="170" customWidth="1"/>
    <col min="11" max="11" width="3.5703125" style="170" customWidth="1"/>
    <col min="12" max="12" width="4" style="170" customWidth="1"/>
    <col min="13" max="13" width="3.42578125" style="170" customWidth="1"/>
    <col min="14" max="14" width="0.85546875" style="170" customWidth="1"/>
    <col min="15" max="15" width="4.85546875" style="170" customWidth="1"/>
    <col min="16" max="16" width="3.5703125" style="170" customWidth="1"/>
    <col min="17" max="17" width="4.28515625" style="170" customWidth="1"/>
    <col min="18" max="18" width="4.7109375" style="170" customWidth="1"/>
    <col min="19" max="19" width="1.7109375" style="170" customWidth="1"/>
    <col min="20" max="20" width="11.7109375" style="170" customWidth="1"/>
    <col min="21" max="21" width="5.5703125" style="170" customWidth="1"/>
    <col min="22" max="22" width="4.7109375" style="170" customWidth="1"/>
    <col min="23" max="23" width="2.7109375" style="170" customWidth="1"/>
    <col min="24" max="24" width="6" style="170" customWidth="1"/>
    <col min="25" max="25" width="3.140625" style="170" customWidth="1"/>
    <col min="26" max="26" width="3.5703125" style="170" customWidth="1"/>
    <col min="27" max="27" width="6.85546875" style="170" customWidth="1"/>
    <col min="28" max="16384" width="8.85546875" style="170"/>
  </cols>
  <sheetData>
    <row r="1" spans="1:28" ht="42.6" customHeight="1" x14ac:dyDescent="0.25">
      <c r="A1" s="754" t="s">
        <v>870</v>
      </c>
      <c r="B1" s="755"/>
      <c r="C1" s="755"/>
      <c r="D1" s="755"/>
      <c r="E1" s="755"/>
      <c r="F1" s="755"/>
      <c r="G1" s="755"/>
      <c r="H1" s="755"/>
      <c r="I1" s="755"/>
      <c r="J1" s="755"/>
      <c r="K1" s="755"/>
      <c r="L1" s="755"/>
      <c r="M1" s="755"/>
      <c r="N1" s="755"/>
      <c r="O1" s="755"/>
      <c r="P1" s="755"/>
      <c r="Q1" s="755"/>
      <c r="R1" s="755"/>
      <c r="S1" s="755"/>
      <c r="T1" s="755"/>
      <c r="U1" s="755"/>
      <c r="V1" s="755"/>
      <c r="W1" s="755"/>
      <c r="X1" s="755"/>
      <c r="Y1" s="755"/>
      <c r="Z1" s="755"/>
      <c r="AA1" s="756"/>
      <c r="AB1" s="170" t="s">
        <v>774</v>
      </c>
    </row>
    <row r="2" spans="1:28" ht="248.45" customHeight="1" x14ac:dyDescent="0.25">
      <c r="A2" s="757" t="s">
        <v>871</v>
      </c>
      <c r="B2" s="758"/>
      <c r="C2" s="759"/>
      <c r="D2" s="760" t="s">
        <v>872</v>
      </c>
      <c r="E2" s="761"/>
      <c r="F2" s="762"/>
      <c r="G2" s="760" t="s">
        <v>873</v>
      </c>
      <c r="H2" s="762"/>
      <c r="I2" s="757" t="s">
        <v>874</v>
      </c>
      <c r="J2" s="758"/>
      <c r="K2" s="758"/>
      <c r="L2" s="759"/>
      <c r="M2" s="760" t="s">
        <v>875</v>
      </c>
      <c r="N2" s="761"/>
      <c r="O2" s="761"/>
      <c r="P2" s="762"/>
      <c r="Q2" s="763" t="s">
        <v>981</v>
      </c>
      <c r="R2" s="758"/>
      <c r="S2" s="759"/>
      <c r="T2" s="193" t="s">
        <v>967</v>
      </c>
      <c r="U2" s="760" t="s">
        <v>876</v>
      </c>
      <c r="V2" s="762"/>
      <c r="W2" s="757" t="s">
        <v>877</v>
      </c>
      <c r="X2" s="758"/>
      <c r="Y2" s="759"/>
      <c r="Z2" s="760" t="s">
        <v>878</v>
      </c>
      <c r="AA2" s="762"/>
    </row>
    <row r="3" spans="1:28" ht="30.75" customHeight="1" x14ac:dyDescent="0.25">
      <c r="A3" s="770">
        <v>-1</v>
      </c>
      <c r="B3" s="771"/>
      <c r="C3" s="772"/>
      <c r="D3" s="773">
        <v>-2</v>
      </c>
      <c r="E3" s="774"/>
      <c r="F3" s="775"/>
      <c r="G3" s="776">
        <v>-3</v>
      </c>
      <c r="H3" s="777"/>
      <c r="I3" s="770">
        <v>-4</v>
      </c>
      <c r="J3" s="771"/>
      <c r="K3" s="771"/>
      <c r="L3" s="772"/>
      <c r="M3" s="776">
        <v>-5</v>
      </c>
      <c r="N3" s="778"/>
      <c r="O3" s="778"/>
      <c r="P3" s="777"/>
      <c r="Q3" s="776">
        <v>-6</v>
      </c>
      <c r="R3" s="778"/>
      <c r="S3" s="777"/>
      <c r="T3" s="181" t="s">
        <v>987</v>
      </c>
      <c r="U3" s="776">
        <v>-8</v>
      </c>
      <c r="V3" s="777"/>
      <c r="W3" s="764" t="s">
        <v>988</v>
      </c>
      <c r="X3" s="765"/>
      <c r="Y3" s="766"/>
      <c r="Z3" s="764" t="s">
        <v>989</v>
      </c>
      <c r="AA3" s="766"/>
    </row>
    <row r="4" spans="1:28" ht="20.25" customHeight="1" x14ac:dyDescent="0.25">
      <c r="A4" s="767" t="s">
        <v>879</v>
      </c>
      <c r="B4" s="768"/>
      <c r="C4" s="769"/>
      <c r="D4" s="172"/>
      <c r="E4" s="172"/>
      <c r="F4" s="173"/>
      <c r="G4" s="174"/>
      <c r="H4" s="175"/>
      <c r="I4" s="767" t="s">
        <v>879</v>
      </c>
      <c r="J4" s="768"/>
      <c r="K4" s="768"/>
      <c r="L4" s="769"/>
      <c r="M4" s="175"/>
      <c r="N4" s="175"/>
      <c r="O4" s="175"/>
      <c r="P4" s="176"/>
      <c r="Q4" s="174"/>
      <c r="R4" s="175"/>
      <c r="S4" s="176"/>
      <c r="T4" s="171"/>
      <c r="U4" s="174"/>
      <c r="V4" s="176"/>
      <c r="W4" s="177"/>
      <c r="X4" s="178"/>
      <c r="Y4" s="179"/>
      <c r="Z4" s="177"/>
      <c r="AA4" s="179"/>
    </row>
    <row r="5" spans="1:28" ht="20.25" customHeight="1" x14ac:dyDescent="0.25">
      <c r="A5" s="767" t="s">
        <v>880</v>
      </c>
      <c r="B5" s="768"/>
      <c r="C5" s="769"/>
      <c r="D5" s="172"/>
      <c r="E5" s="172"/>
      <c r="F5" s="173"/>
      <c r="G5" s="174"/>
      <c r="H5" s="175"/>
      <c r="I5" s="767" t="s">
        <v>880</v>
      </c>
      <c r="J5" s="768"/>
      <c r="K5" s="768"/>
      <c r="L5" s="769"/>
      <c r="M5" s="175"/>
      <c r="N5" s="175"/>
      <c r="O5" s="175"/>
      <c r="P5" s="176"/>
      <c r="Q5" s="174"/>
      <c r="R5" s="175"/>
      <c r="S5" s="176"/>
      <c r="T5" s="171"/>
      <c r="U5" s="174"/>
      <c r="V5" s="176"/>
      <c r="W5" s="177"/>
      <c r="X5" s="178"/>
      <c r="Y5" s="179"/>
      <c r="Z5" s="177"/>
      <c r="AA5" s="179"/>
    </row>
    <row r="6" spans="1:28" ht="20.25" customHeight="1" x14ac:dyDescent="0.25">
      <c r="A6" s="767" t="s">
        <v>881</v>
      </c>
      <c r="B6" s="768"/>
      <c r="C6" s="769"/>
      <c r="D6" s="172"/>
      <c r="E6" s="172"/>
      <c r="F6" s="173"/>
      <c r="G6" s="174"/>
      <c r="H6" s="175"/>
      <c r="I6" s="767" t="s">
        <v>881</v>
      </c>
      <c r="J6" s="768"/>
      <c r="K6" s="768"/>
      <c r="L6" s="769"/>
      <c r="M6" s="175"/>
      <c r="N6" s="175"/>
      <c r="O6" s="175"/>
      <c r="P6" s="176"/>
      <c r="Q6" s="174"/>
      <c r="R6" s="175"/>
      <c r="S6" s="176"/>
      <c r="T6" s="171"/>
      <c r="U6" s="174"/>
      <c r="V6" s="176"/>
      <c r="W6" s="177"/>
      <c r="X6" s="178"/>
      <c r="Y6" s="179"/>
      <c r="Z6" s="177"/>
      <c r="AA6" s="179"/>
    </row>
    <row r="7" spans="1:28" ht="20.25" customHeight="1" x14ac:dyDescent="0.25">
      <c r="A7" s="767" t="s">
        <v>882</v>
      </c>
      <c r="B7" s="768"/>
      <c r="C7" s="769"/>
      <c r="D7" s="172"/>
      <c r="E7" s="172"/>
      <c r="F7" s="173"/>
      <c r="G7" s="174"/>
      <c r="H7" s="175"/>
      <c r="I7" s="767" t="s">
        <v>882</v>
      </c>
      <c r="J7" s="768"/>
      <c r="K7" s="768"/>
      <c r="L7" s="769"/>
      <c r="M7" s="175"/>
      <c r="N7" s="175"/>
      <c r="O7" s="175"/>
      <c r="P7" s="176"/>
      <c r="Q7" s="174"/>
      <c r="R7" s="175"/>
      <c r="S7" s="176"/>
      <c r="T7" s="171"/>
      <c r="U7" s="174"/>
      <c r="V7" s="176"/>
      <c r="W7" s="177"/>
      <c r="X7" s="178"/>
      <c r="Y7" s="179"/>
      <c r="Z7" s="177"/>
      <c r="AA7" s="179"/>
    </row>
    <row r="8" spans="1:28" ht="22.5" customHeight="1" x14ac:dyDescent="0.25">
      <c r="A8" s="779" t="s">
        <v>883</v>
      </c>
      <c r="B8" s="780"/>
      <c r="C8" s="781"/>
      <c r="D8" s="782"/>
      <c r="E8" s="765"/>
      <c r="F8" s="766"/>
      <c r="G8" s="782"/>
      <c r="H8" s="766"/>
      <c r="I8" s="779" t="s">
        <v>883</v>
      </c>
      <c r="J8" s="780"/>
      <c r="K8" s="780"/>
      <c r="L8" s="781"/>
      <c r="M8" s="782"/>
      <c r="N8" s="765"/>
      <c r="O8" s="765"/>
      <c r="P8" s="766"/>
      <c r="Q8" s="782"/>
      <c r="R8" s="765"/>
      <c r="S8" s="766"/>
      <c r="T8" s="171"/>
      <c r="U8" s="782"/>
      <c r="V8" s="766"/>
      <c r="W8" s="782"/>
      <c r="X8" s="765"/>
      <c r="Y8" s="766"/>
      <c r="Z8" s="782"/>
      <c r="AA8" s="766"/>
    </row>
    <row r="9" spans="1:28" ht="23.45" customHeight="1" x14ac:dyDescent="0.25">
      <c r="A9" s="754" t="s">
        <v>884</v>
      </c>
      <c r="B9" s="755"/>
      <c r="C9" s="755"/>
      <c r="D9" s="755"/>
      <c r="E9" s="755"/>
      <c r="F9" s="755"/>
      <c r="G9" s="755"/>
      <c r="H9" s="755"/>
      <c r="I9" s="755"/>
      <c r="J9" s="755"/>
      <c r="K9" s="755"/>
      <c r="L9" s="755"/>
      <c r="M9" s="755"/>
      <c r="N9" s="755"/>
      <c r="O9" s="755"/>
      <c r="P9" s="755"/>
      <c r="Q9" s="755"/>
      <c r="R9" s="755"/>
      <c r="S9" s="755"/>
      <c r="T9" s="755"/>
      <c r="U9" s="755"/>
      <c r="V9" s="755"/>
      <c r="W9" s="755"/>
      <c r="X9" s="755"/>
      <c r="Y9" s="755"/>
      <c r="Z9" s="755"/>
      <c r="AA9" s="756"/>
      <c r="AB9" s="170" t="s">
        <v>885</v>
      </c>
    </row>
    <row r="10" spans="1:28" ht="50.45" customHeight="1" x14ac:dyDescent="0.25">
      <c r="A10" s="783"/>
      <c r="B10" s="784"/>
      <c r="C10" s="785"/>
      <c r="D10" s="782" t="s">
        <v>886</v>
      </c>
      <c r="E10" s="765"/>
      <c r="F10" s="765"/>
      <c r="G10" s="765"/>
      <c r="H10" s="765"/>
      <c r="I10" s="765"/>
      <c r="J10" s="765"/>
      <c r="K10" s="765"/>
      <c r="L10" s="765"/>
      <c r="M10" s="765"/>
      <c r="N10" s="765"/>
      <c r="O10" s="765"/>
      <c r="P10" s="765"/>
      <c r="Q10" s="765"/>
      <c r="R10" s="765"/>
      <c r="S10" s="765"/>
      <c r="T10" s="765"/>
      <c r="U10" s="765"/>
      <c r="V10" s="765"/>
      <c r="W10" s="765"/>
      <c r="X10" s="765"/>
      <c r="Y10" s="765"/>
      <c r="Z10" s="765"/>
      <c r="AA10" s="766"/>
    </row>
    <row r="11" spans="1:28" ht="49.15" customHeight="1" x14ac:dyDescent="0.25">
      <c r="A11" s="786" t="s">
        <v>887</v>
      </c>
      <c r="B11" s="787"/>
      <c r="C11" s="788"/>
      <c r="D11" s="789" t="s">
        <v>888</v>
      </c>
      <c r="E11" s="790"/>
      <c r="F11" s="791"/>
      <c r="G11" s="789" t="s">
        <v>888</v>
      </c>
      <c r="H11" s="790"/>
      <c r="I11" s="790"/>
      <c r="J11" s="791"/>
      <c r="K11" s="792" t="s">
        <v>889</v>
      </c>
      <c r="L11" s="793"/>
      <c r="M11" s="793"/>
      <c r="N11" s="794"/>
      <c r="O11" s="795" t="s">
        <v>888</v>
      </c>
      <c r="P11" s="796"/>
      <c r="Q11" s="796"/>
      <c r="R11" s="797"/>
      <c r="S11" s="798" t="s">
        <v>888</v>
      </c>
      <c r="T11" s="799"/>
      <c r="U11" s="799"/>
      <c r="V11" s="799"/>
      <c r="W11" s="799"/>
      <c r="X11" s="799"/>
      <c r="Y11" s="799"/>
      <c r="Z11" s="799"/>
      <c r="AA11" s="800"/>
    </row>
    <row r="12" spans="1:28" ht="25.9" customHeight="1" x14ac:dyDescent="0.25">
      <c r="A12" s="798" t="s">
        <v>879</v>
      </c>
      <c r="B12" s="799"/>
      <c r="C12" s="800"/>
      <c r="D12" s="798"/>
      <c r="E12" s="799"/>
      <c r="F12" s="800"/>
      <c r="G12" s="798"/>
      <c r="H12" s="799"/>
      <c r="I12" s="799"/>
      <c r="J12" s="800"/>
      <c r="K12" s="792"/>
      <c r="L12" s="793"/>
      <c r="M12" s="793"/>
      <c r="N12" s="794"/>
      <c r="O12" s="798"/>
      <c r="P12" s="799"/>
      <c r="Q12" s="799"/>
      <c r="R12" s="800"/>
      <c r="S12" s="798"/>
      <c r="T12" s="799"/>
      <c r="U12" s="799"/>
      <c r="V12" s="799"/>
      <c r="W12" s="799"/>
      <c r="X12" s="799"/>
      <c r="Y12" s="799"/>
      <c r="Z12" s="799"/>
      <c r="AA12" s="800"/>
    </row>
    <row r="13" spans="1:28" ht="26.45" customHeight="1" x14ac:dyDescent="0.25">
      <c r="A13" s="798" t="s">
        <v>880</v>
      </c>
      <c r="B13" s="799"/>
      <c r="C13" s="800"/>
      <c r="D13" s="798"/>
      <c r="E13" s="799"/>
      <c r="F13" s="800"/>
      <c r="G13" s="798"/>
      <c r="H13" s="799"/>
      <c r="I13" s="799"/>
      <c r="J13" s="800"/>
      <c r="K13" s="792"/>
      <c r="L13" s="793"/>
      <c r="M13" s="793"/>
      <c r="N13" s="794"/>
      <c r="O13" s="798"/>
      <c r="P13" s="799"/>
      <c r="Q13" s="799"/>
      <c r="R13" s="800"/>
      <c r="S13" s="798"/>
      <c r="T13" s="799"/>
      <c r="U13" s="799"/>
      <c r="V13" s="799"/>
      <c r="W13" s="799"/>
      <c r="X13" s="799"/>
      <c r="Y13" s="799"/>
      <c r="Z13" s="799"/>
      <c r="AA13" s="800"/>
    </row>
    <row r="14" spans="1:28" ht="24" customHeight="1" x14ac:dyDescent="0.25">
      <c r="A14" s="798" t="s">
        <v>881</v>
      </c>
      <c r="B14" s="799"/>
      <c r="C14" s="800"/>
      <c r="D14" s="798"/>
      <c r="E14" s="799"/>
      <c r="F14" s="800"/>
      <c r="G14" s="798"/>
      <c r="H14" s="799"/>
      <c r="I14" s="799"/>
      <c r="J14" s="800"/>
      <c r="K14" s="792"/>
      <c r="L14" s="793"/>
      <c r="M14" s="793"/>
      <c r="N14" s="794"/>
      <c r="O14" s="798"/>
      <c r="P14" s="799"/>
      <c r="Q14" s="799"/>
      <c r="R14" s="800"/>
      <c r="S14" s="798"/>
      <c r="T14" s="799"/>
      <c r="U14" s="799"/>
      <c r="V14" s="799"/>
      <c r="W14" s="799"/>
      <c r="X14" s="799"/>
      <c r="Y14" s="799"/>
      <c r="Z14" s="799"/>
      <c r="AA14" s="800"/>
    </row>
    <row r="15" spans="1:28" ht="22.15" customHeight="1" x14ac:dyDescent="0.25">
      <c r="A15" s="798" t="s">
        <v>882</v>
      </c>
      <c r="B15" s="799"/>
      <c r="C15" s="800"/>
      <c r="D15" s="798"/>
      <c r="E15" s="799"/>
      <c r="F15" s="800"/>
      <c r="G15" s="798"/>
      <c r="H15" s="799"/>
      <c r="I15" s="799"/>
      <c r="J15" s="800"/>
      <c r="K15" s="792"/>
      <c r="L15" s="793"/>
      <c r="M15" s="793"/>
      <c r="N15" s="794"/>
      <c r="O15" s="798"/>
      <c r="P15" s="799"/>
      <c r="Q15" s="799"/>
      <c r="R15" s="800"/>
      <c r="S15" s="798"/>
      <c r="T15" s="799"/>
      <c r="U15" s="799"/>
      <c r="V15" s="799"/>
      <c r="W15" s="799"/>
      <c r="X15" s="799"/>
      <c r="Y15" s="799"/>
      <c r="Z15" s="799"/>
      <c r="AA15" s="800"/>
    </row>
    <row r="16" spans="1:28" ht="18" customHeight="1" x14ac:dyDescent="0.25">
      <c r="A16" s="798" t="s">
        <v>883</v>
      </c>
      <c r="B16" s="799"/>
      <c r="C16" s="800"/>
      <c r="D16" s="798"/>
      <c r="E16" s="799"/>
      <c r="F16" s="800"/>
      <c r="G16" s="798"/>
      <c r="H16" s="799"/>
      <c r="I16" s="799"/>
      <c r="J16" s="800"/>
      <c r="K16" s="792"/>
      <c r="L16" s="793"/>
      <c r="M16" s="793"/>
      <c r="N16" s="794"/>
      <c r="O16" s="798"/>
      <c r="P16" s="799"/>
      <c r="Q16" s="799"/>
      <c r="R16" s="800"/>
      <c r="S16" s="798"/>
      <c r="T16" s="799"/>
      <c r="U16" s="799"/>
      <c r="V16" s="799"/>
      <c r="W16" s="799"/>
      <c r="X16" s="799"/>
      <c r="Y16" s="799"/>
      <c r="Z16" s="799"/>
      <c r="AA16" s="800"/>
    </row>
    <row r="17" spans="1:28" ht="21.6" customHeight="1" x14ac:dyDescent="0.25">
      <c r="A17" s="801" t="s">
        <v>890</v>
      </c>
      <c r="B17" s="802"/>
      <c r="C17" s="803"/>
      <c r="D17" s="804"/>
      <c r="E17" s="805"/>
      <c r="F17" s="806"/>
      <c r="G17" s="804"/>
      <c r="H17" s="805"/>
      <c r="I17" s="805"/>
      <c r="J17" s="806"/>
      <c r="K17" s="804"/>
      <c r="L17" s="805"/>
      <c r="M17" s="805"/>
      <c r="N17" s="806"/>
      <c r="O17" s="804"/>
      <c r="P17" s="805"/>
      <c r="Q17" s="805"/>
      <c r="R17" s="806"/>
      <c r="S17" s="804"/>
      <c r="T17" s="805"/>
      <c r="U17" s="805"/>
      <c r="V17" s="805"/>
      <c r="W17" s="805"/>
      <c r="X17" s="805"/>
      <c r="Y17" s="805"/>
      <c r="Z17" s="805"/>
      <c r="AA17" s="806"/>
    </row>
    <row r="18" spans="1:28" ht="19.899999999999999" customHeight="1" x14ac:dyDescent="0.25">
      <c r="A18" s="754" t="s">
        <v>891</v>
      </c>
      <c r="B18" s="755"/>
      <c r="C18" s="755"/>
      <c r="D18" s="755"/>
      <c r="E18" s="755"/>
      <c r="F18" s="755"/>
      <c r="G18" s="755"/>
      <c r="H18" s="755"/>
      <c r="I18" s="755"/>
      <c r="J18" s="755"/>
      <c r="K18" s="755"/>
      <c r="L18" s="755"/>
      <c r="M18" s="755"/>
      <c r="N18" s="755"/>
      <c r="O18" s="755"/>
      <c r="P18" s="755"/>
      <c r="Q18" s="755"/>
      <c r="R18" s="755"/>
      <c r="S18" s="755"/>
      <c r="T18" s="755"/>
      <c r="U18" s="755"/>
      <c r="V18" s="755"/>
      <c r="W18" s="755"/>
      <c r="X18" s="755"/>
      <c r="Y18" s="755"/>
      <c r="Z18" s="755"/>
      <c r="AA18" s="756"/>
      <c r="AB18" s="170" t="s">
        <v>777</v>
      </c>
    </row>
    <row r="19" spans="1:28" ht="385.5" customHeight="1" x14ac:dyDescent="0.25">
      <c r="A19" s="171" t="s">
        <v>892</v>
      </c>
      <c r="B19" s="181" t="s">
        <v>899</v>
      </c>
      <c r="C19" s="764" t="s">
        <v>980</v>
      </c>
      <c r="D19" s="766"/>
      <c r="E19" s="181" t="s">
        <v>968</v>
      </c>
      <c r="F19" s="764" t="s">
        <v>969</v>
      </c>
      <c r="G19" s="766"/>
      <c r="H19" s="764" t="s">
        <v>970</v>
      </c>
      <c r="I19" s="788"/>
      <c r="J19" s="764" t="s">
        <v>971</v>
      </c>
      <c r="K19" s="766"/>
      <c r="L19" s="764" t="s">
        <v>972</v>
      </c>
      <c r="M19" s="766"/>
      <c r="N19" s="764" t="s">
        <v>973</v>
      </c>
      <c r="O19" s="766"/>
      <c r="P19" s="764" t="s">
        <v>974</v>
      </c>
      <c r="Q19" s="766"/>
      <c r="R19" s="807" t="s">
        <v>975</v>
      </c>
      <c r="S19" s="808"/>
      <c r="T19" s="181" t="s">
        <v>976</v>
      </c>
      <c r="U19" s="181" t="s">
        <v>977</v>
      </c>
      <c r="V19" s="764" t="s">
        <v>978</v>
      </c>
      <c r="W19" s="766"/>
      <c r="X19" s="181" t="s">
        <v>979</v>
      </c>
      <c r="Y19" s="764" t="s">
        <v>982</v>
      </c>
      <c r="Z19" s="788"/>
      <c r="AA19" s="181" t="s">
        <v>986</v>
      </c>
    </row>
    <row r="20" spans="1:28" ht="30.6" customHeight="1" x14ac:dyDescent="0.25">
      <c r="A20" s="182"/>
      <c r="B20" s="183">
        <v>-1</v>
      </c>
      <c r="C20" s="770">
        <v>-2</v>
      </c>
      <c r="D20" s="772"/>
      <c r="E20" s="184">
        <v>-3</v>
      </c>
      <c r="F20" s="770">
        <v>-4</v>
      </c>
      <c r="G20" s="772"/>
      <c r="H20" s="770">
        <v>-5</v>
      </c>
      <c r="I20" s="772"/>
      <c r="J20" s="770">
        <v>-6</v>
      </c>
      <c r="K20" s="772"/>
      <c r="L20" s="770">
        <v>-7</v>
      </c>
      <c r="M20" s="772"/>
      <c r="N20" s="770">
        <v>-8</v>
      </c>
      <c r="O20" s="772"/>
      <c r="P20" s="770">
        <v>-9</v>
      </c>
      <c r="Q20" s="771"/>
      <c r="R20" s="824">
        <v>-10</v>
      </c>
      <c r="S20" s="825"/>
      <c r="T20" s="185">
        <v>-11</v>
      </c>
      <c r="U20" s="184">
        <v>-12</v>
      </c>
      <c r="V20" s="770">
        <v>-13</v>
      </c>
      <c r="W20" s="772"/>
      <c r="X20" s="184">
        <v>-14</v>
      </c>
      <c r="Y20" s="770">
        <v>-15</v>
      </c>
      <c r="Z20" s="772"/>
      <c r="AA20" s="184">
        <v>-16</v>
      </c>
    </row>
    <row r="21" spans="1:28" ht="14.45" customHeight="1" x14ac:dyDescent="0.25">
      <c r="A21" s="186"/>
      <c r="B21" s="809" t="s">
        <v>879</v>
      </c>
      <c r="C21" s="811"/>
      <c r="D21" s="812"/>
      <c r="E21" s="815"/>
      <c r="F21" s="817"/>
      <c r="G21" s="818"/>
      <c r="H21" s="817"/>
      <c r="I21" s="818"/>
      <c r="J21" s="817"/>
      <c r="K21" s="818"/>
      <c r="L21" s="817"/>
      <c r="M21" s="818"/>
      <c r="N21" s="817"/>
      <c r="O21" s="818"/>
      <c r="P21" s="817"/>
      <c r="Q21" s="823"/>
      <c r="R21" s="817"/>
      <c r="S21" s="818"/>
      <c r="T21" s="815"/>
      <c r="U21" s="815"/>
      <c r="V21" s="817"/>
      <c r="W21" s="818"/>
      <c r="X21" s="815"/>
      <c r="Y21" s="817"/>
      <c r="Z21" s="818"/>
      <c r="AA21" s="815"/>
    </row>
    <row r="22" spans="1:28" ht="14.45" customHeight="1" x14ac:dyDescent="0.25">
      <c r="A22" s="187"/>
      <c r="B22" s="810"/>
      <c r="C22" s="813"/>
      <c r="D22" s="814"/>
      <c r="E22" s="816"/>
      <c r="F22" s="819"/>
      <c r="G22" s="820"/>
      <c r="H22" s="819"/>
      <c r="I22" s="820"/>
      <c r="J22" s="821"/>
      <c r="K22" s="822"/>
      <c r="L22" s="819"/>
      <c r="M22" s="820"/>
      <c r="N22" s="819"/>
      <c r="O22" s="820"/>
      <c r="P22" s="819"/>
      <c r="Q22" s="810"/>
      <c r="R22" s="819"/>
      <c r="S22" s="820"/>
      <c r="T22" s="816"/>
      <c r="U22" s="816"/>
      <c r="V22" s="819"/>
      <c r="W22" s="820"/>
      <c r="X22" s="816"/>
      <c r="Y22" s="819"/>
      <c r="Z22" s="820"/>
      <c r="AA22" s="816"/>
    </row>
    <row r="23" spans="1:28" ht="14.45" customHeight="1" x14ac:dyDescent="0.25">
      <c r="A23" s="187"/>
      <c r="B23" s="823" t="s">
        <v>880</v>
      </c>
      <c r="C23" s="811"/>
      <c r="D23" s="812"/>
      <c r="E23" s="826"/>
      <c r="F23" s="817"/>
      <c r="G23" s="818"/>
      <c r="H23" s="817"/>
      <c r="I23" s="818"/>
      <c r="J23" s="817"/>
      <c r="K23" s="818"/>
      <c r="L23" s="817"/>
      <c r="M23" s="818"/>
      <c r="N23" s="817"/>
      <c r="O23" s="818"/>
      <c r="P23" s="821"/>
      <c r="Q23" s="822"/>
      <c r="R23" s="817"/>
      <c r="S23" s="818"/>
      <c r="T23" s="815"/>
      <c r="U23" s="815"/>
      <c r="V23" s="817"/>
      <c r="W23" s="818"/>
      <c r="X23" s="815"/>
      <c r="Y23" s="817"/>
      <c r="Z23" s="818"/>
      <c r="AA23" s="826"/>
    </row>
    <row r="24" spans="1:28" ht="14.45" customHeight="1" x14ac:dyDescent="0.25">
      <c r="A24" s="187"/>
      <c r="B24" s="810"/>
      <c r="C24" s="813"/>
      <c r="D24" s="814"/>
      <c r="E24" s="827"/>
      <c r="F24" s="819"/>
      <c r="G24" s="820"/>
      <c r="H24" s="819"/>
      <c r="I24" s="820"/>
      <c r="J24" s="819"/>
      <c r="K24" s="820"/>
      <c r="L24" s="819"/>
      <c r="M24" s="820"/>
      <c r="N24" s="819"/>
      <c r="O24" s="820"/>
      <c r="P24" s="821"/>
      <c r="Q24" s="822"/>
      <c r="R24" s="819"/>
      <c r="S24" s="820"/>
      <c r="T24" s="816"/>
      <c r="U24" s="816"/>
      <c r="V24" s="819"/>
      <c r="W24" s="820"/>
      <c r="X24" s="816"/>
      <c r="Y24" s="819"/>
      <c r="Z24" s="820"/>
      <c r="AA24" s="827"/>
    </row>
    <row r="25" spans="1:28" ht="14.45" customHeight="1" x14ac:dyDescent="0.25">
      <c r="A25" s="187"/>
      <c r="B25" s="823" t="s">
        <v>881</v>
      </c>
      <c r="C25" s="817"/>
      <c r="D25" s="818"/>
      <c r="E25" s="815"/>
      <c r="F25" s="817"/>
      <c r="G25" s="818"/>
      <c r="H25" s="817"/>
      <c r="I25" s="818"/>
      <c r="J25" s="817"/>
      <c r="K25" s="818"/>
      <c r="L25" s="817"/>
      <c r="M25" s="818"/>
      <c r="N25" s="817"/>
      <c r="O25" s="818"/>
      <c r="P25" s="817"/>
      <c r="Q25" s="818"/>
      <c r="R25" s="817"/>
      <c r="S25" s="818"/>
      <c r="T25" s="815"/>
      <c r="U25" s="815"/>
      <c r="V25" s="817"/>
      <c r="W25" s="818"/>
      <c r="X25" s="815"/>
      <c r="Y25" s="817"/>
      <c r="Z25" s="818"/>
      <c r="AA25" s="815"/>
    </row>
    <row r="26" spans="1:28" ht="14.45" customHeight="1" x14ac:dyDescent="0.25">
      <c r="A26" s="187"/>
      <c r="B26" s="810"/>
      <c r="C26" s="819"/>
      <c r="D26" s="820"/>
      <c r="E26" s="816"/>
      <c r="F26" s="819"/>
      <c r="G26" s="820"/>
      <c r="H26" s="819"/>
      <c r="I26" s="820"/>
      <c r="J26" s="819"/>
      <c r="K26" s="820"/>
      <c r="L26" s="819"/>
      <c r="M26" s="820"/>
      <c r="N26" s="819"/>
      <c r="O26" s="820"/>
      <c r="P26" s="819"/>
      <c r="Q26" s="820"/>
      <c r="R26" s="819"/>
      <c r="S26" s="820"/>
      <c r="T26" s="816"/>
      <c r="U26" s="816"/>
      <c r="V26" s="819"/>
      <c r="W26" s="820"/>
      <c r="X26" s="816"/>
      <c r="Y26" s="819"/>
      <c r="Z26" s="820"/>
      <c r="AA26" s="816"/>
    </row>
    <row r="27" spans="1:28" ht="14.45" customHeight="1" x14ac:dyDescent="0.25">
      <c r="A27" s="187"/>
      <c r="B27" s="823" t="s">
        <v>882</v>
      </c>
      <c r="C27" s="817"/>
      <c r="D27" s="818"/>
      <c r="E27" s="815"/>
      <c r="F27" s="817"/>
      <c r="G27" s="818"/>
      <c r="H27" s="817"/>
      <c r="I27" s="818"/>
      <c r="J27" s="817"/>
      <c r="K27" s="818"/>
      <c r="L27" s="817"/>
      <c r="M27" s="818"/>
      <c r="N27" s="817"/>
      <c r="O27" s="818"/>
      <c r="P27" s="817"/>
      <c r="Q27" s="818"/>
      <c r="R27" s="817"/>
      <c r="S27" s="818"/>
      <c r="T27" s="815"/>
      <c r="U27" s="815"/>
      <c r="V27" s="817"/>
      <c r="W27" s="818"/>
      <c r="X27" s="815"/>
      <c r="Y27" s="811"/>
      <c r="Z27" s="812"/>
      <c r="AA27" s="815"/>
    </row>
    <row r="28" spans="1:28" ht="14.45" customHeight="1" x14ac:dyDescent="0.25">
      <c r="A28" s="187"/>
      <c r="B28" s="810"/>
      <c r="C28" s="819"/>
      <c r="D28" s="820"/>
      <c r="E28" s="816"/>
      <c r="F28" s="819"/>
      <c r="G28" s="820"/>
      <c r="H28" s="819"/>
      <c r="I28" s="820"/>
      <c r="J28" s="821"/>
      <c r="K28" s="822"/>
      <c r="L28" s="819"/>
      <c r="M28" s="820"/>
      <c r="N28" s="819"/>
      <c r="O28" s="820"/>
      <c r="P28" s="819"/>
      <c r="Q28" s="820"/>
      <c r="R28" s="819"/>
      <c r="S28" s="820"/>
      <c r="T28" s="816"/>
      <c r="U28" s="816"/>
      <c r="V28" s="819"/>
      <c r="W28" s="820"/>
      <c r="X28" s="816"/>
      <c r="Y28" s="813"/>
      <c r="Z28" s="814"/>
      <c r="AA28" s="816"/>
    </row>
    <row r="29" spans="1:28" ht="14.45" customHeight="1" x14ac:dyDescent="0.25">
      <c r="A29" s="187"/>
      <c r="B29" s="823" t="s">
        <v>883</v>
      </c>
      <c r="C29" s="817"/>
      <c r="D29" s="818"/>
      <c r="E29" s="815"/>
      <c r="F29" s="817"/>
      <c r="G29" s="818"/>
      <c r="H29" s="817"/>
      <c r="I29" s="818"/>
      <c r="J29" s="817"/>
      <c r="K29" s="818"/>
      <c r="L29" s="817"/>
      <c r="M29" s="818"/>
      <c r="N29" s="817"/>
      <c r="O29" s="818"/>
      <c r="P29" s="817"/>
      <c r="Q29" s="818"/>
      <c r="R29" s="817"/>
      <c r="S29" s="818"/>
      <c r="T29" s="815"/>
      <c r="U29" s="815"/>
      <c r="V29" s="817"/>
      <c r="W29" s="818"/>
      <c r="X29" s="815"/>
      <c r="Y29" s="817"/>
      <c r="Z29" s="818"/>
      <c r="AA29" s="815"/>
    </row>
    <row r="30" spans="1:28" ht="14.45" customHeight="1" x14ac:dyDescent="0.25">
      <c r="A30" s="187"/>
      <c r="B30" s="810"/>
      <c r="C30" s="819"/>
      <c r="D30" s="820"/>
      <c r="E30" s="816"/>
      <c r="F30" s="819"/>
      <c r="G30" s="820"/>
      <c r="H30" s="819"/>
      <c r="I30" s="820"/>
      <c r="J30" s="819"/>
      <c r="K30" s="820"/>
      <c r="L30" s="819"/>
      <c r="M30" s="820"/>
      <c r="N30" s="819"/>
      <c r="O30" s="820"/>
      <c r="P30" s="819"/>
      <c r="Q30" s="820"/>
      <c r="R30" s="819"/>
      <c r="S30" s="820"/>
      <c r="T30" s="816"/>
      <c r="U30" s="816"/>
      <c r="V30" s="819"/>
      <c r="W30" s="820"/>
      <c r="X30" s="816"/>
      <c r="Y30" s="819"/>
      <c r="Z30" s="820"/>
      <c r="AA30" s="816"/>
    </row>
    <row r="31" spans="1:28" ht="14.45" customHeight="1" x14ac:dyDescent="0.25">
      <c r="A31" s="187"/>
      <c r="B31" s="823" t="s">
        <v>893</v>
      </c>
      <c r="C31" s="821"/>
      <c r="D31" s="822"/>
      <c r="E31" s="815"/>
      <c r="F31" s="817"/>
      <c r="G31" s="818"/>
      <c r="H31" s="817"/>
      <c r="I31" s="818"/>
      <c r="J31" s="817"/>
      <c r="K31" s="818"/>
      <c r="L31" s="817"/>
      <c r="M31" s="818"/>
      <c r="N31" s="817"/>
      <c r="O31" s="818"/>
      <c r="P31" s="817"/>
      <c r="Q31" s="818"/>
      <c r="R31" s="817"/>
      <c r="S31" s="818"/>
      <c r="T31" s="815"/>
      <c r="U31" s="826"/>
      <c r="V31" s="817"/>
      <c r="W31" s="818"/>
      <c r="X31" s="815"/>
      <c r="Y31" s="817"/>
      <c r="Z31" s="818"/>
      <c r="AA31" s="815"/>
    </row>
    <row r="32" spans="1:28" ht="14.45" customHeight="1" x14ac:dyDescent="0.25">
      <c r="A32" s="187"/>
      <c r="B32" s="810"/>
      <c r="C32" s="821"/>
      <c r="D32" s="822"/>
      <c r="E32" s="816"/>
      <c r="F32" s="819"/>
      <c r="G32" s="820"/>
      <c r="H32" s="819"/>
      <c r="I32" s="820"/>
      <c r="J32" s="819"/>
      <c r="K32" s="820"/>
      <c r="L32" s="819"/>
      <c r="M32" s="820"/>
      <c r="N32" s="819"/>
      <c r="O32" s="820"/>
      <c r="P32" s="819"/>
      <c r="Q32" s="820"/>
      <c r="R32" s="819"/>
      <c r="S32" s="820"/>
      <c r="T32" s="816"/>
      <c r="U32" s="827"/>
      <c r="V32" s="819"/>
      <c r="W32" s="820"/>
      <c r="X32" s="816"/>
      <c r="Y32" s="819"/>
      <c r="Z32" s="820"/>
      <c r="AA32" s="816"/>
    </row>
    <row r="33" spans="1:28" ht="14.45" customHeight="1" x14ac:dyDescent="0.25">
      <c r="A33" s="187"/>
      <c r="B33" s="823" t="s">
        <v>894</v>
      </c>
      <c r="C33" s="817"/>
      <c r="D33" s="818"/>
      <c r="E33" s="815"/>
      <c r="F33" s="817"/>
      <c r="G33" s="818"/>
      <c r="H33" s="817"/>
      <c r="I33" s="818"/>
      <c r="J33" s="817"/>
      <c r="K33" s="818"/>
      <c r="L33" s="817"/>
      <c r="M33" s="818"/>
      <c r="N33" s="817"/>
      <c r="O33" s="818"/>
      <c r="P33" s="817"/>
      <c r="Q33" s="818"/>
      <c r="R33" s="817"/>
      <c r="S33" s="818"/>
      <c r="T33" s="815"/>
      <c r="U33" s="815"/>
      <c r="V33" s="817"/>
      <c r="W33" s="818"/>
      <c r="X33" s="815"/>
      <c r="Y33" s="817"/>
      <c r="Z33" s="818"/>
      <c r="AA33" s="815"/>
    </row>
    <row r="34" spans="1:28" ht="14.45" customHeight="1" x14ac:dyDescent="0.25">
      <c r="A34" s="187"/>
      <c r="B34" s="810"/>
      <c r="C34" s="819"/>
      <c r="D34" s="820"/>
      <c r="E34" s="816"/>
      <c r="F34" s="819"/>
      <c r="G34" s="820"/>
      <c r="H34" s="819"/>
      <c r="I34" s="820"/>
      <c r="J34" s="819"/>
      <c r="K34" s="820"/>
      <c r="L34" s="819"/>
      <c r="M34" s="820"/>
      <c r="N34" s="819"/>
      <c r="O34" s="820"/>
      <c r="P34" s="819"/>
      <c r="Q34" s="820"/>
      <c r="R34" s="819"/>
      <c r="S34" s="820"/>
      <c r="T34" s="816"/>
      <c r="U34" s="816"/>
      <c r="V34" s="819"/>
      <c r="W34" s="820"/>
      <c r="X34" s="816"/>
      <c r="Y34" s="819"/>
      <c r="Z34" s="820"/>
      <c r="AA34" s="816"/>
    </row>
    <row r="35" spans="1:28" ht="33.6" customHeight="1" x14ac:dyDescent="0.25">
      <c r="A35" s="182"/>
      <c r="B35" s="180" t="s">
        <v>721</v>
      </c>
      <c r="C35" s="828"/>
      <c r="D35" s="829"/>
      <c r="E35" s="188"/>
      <c r="F35" s="828"/>
      <c r="G35" s="829"/>
      <c r="H35" s="828"/>
      <c r="I35" s="829"/>
      <c r="J35" s="828"/>
      <c r="K35" s="829"/>
      <c r="L35" s="828"/>
      <c r="M35" s="829"/>
      <c r="N35" s="828"/>
      <c r="O35" s="829"/>
      <c r="P35" s="828"/>
      <c r="Q35" s="829"/>
      <c r="R35" s="828"/>
      <c r="S35" s="829"/>
      <c r="T35" s="188"/>
      <c r="U35" s="188"/>
      <c r="V35" s="828"/>
      <c r="W35" s="829"/>
      <c r="X35" s="188"/>
      <c r="Y35" s="828"/>
      <c r="Z35" s="829"/>
      <c r="AA35" s="188"/>
    </row>
    <row r="36" spans="1:28" ht="22.9" customHeight="1" x14ac:dyDescent="0.25">
      <c r="A36" s="830" t="s">
        <v>895</v>
      </c>
      <c r="B36" s="831"/>
      <c r="C36" s="831"/>
      <c r="D36" s="831"/>
      <c r="E36" s="831"/>
      <c r="F36" s="831"/>
      <c r="G36" s="831"/>
      <c r="H36" s="831"/>
      <c r="I36" s="831"/>
      <c r="J36" s="831"/>
      <c r="K36" s="831"/>
      <c r="L36" s="831"/>
      <c r="M36" s="831"/>
      <c r="N36" s="831"/>
      <c r="O36" s="831"/>
      <c r="P36" s="831"/>
      <c r="Q36" s="831"/>
      <c r="R36" s="831"/>
      <c r="S36" s="831"/>
      <c r="T36" s="831"/>
      <c r="U36" s="831"/>
      <c r="V36" s="831"/>
      <c r="W36" s="831"/>
      <c r="X36" s="831"/>
      <c r="Y36" s="831"/>
      <c r="Z36" s="831"/>
      <c r="AA36" s="832"/>
      <c r="AB36" s="170" t="s">
        <v>896</v>
      </c>
    </row>
    <row r="37" spans="1:28" ht="21.6" customHeight="1" x14ac:dyDescent="0.25">
      <c r="A37" s="833"/>
      <c r="B37" s="834"/>
      <c r="C37" s="835"/>
      <c r="D37" s="842" t="s">
        <v>897</v>
      </c>
      <c r="E37" s="843"/>
      <c r="F37" s="843"/>
      <c r="G37" s="843"/>
      <c r="H37" s="843"/>
      <c r="I37" s="843"/>
      <c r="J37" s="843"/>
      <c r="K37" s="843"/>
      <c r="L37" s="843"/>
      <c r="M37" s="843"/>
      <c r="N37" s="843"/>
      <c r="O37" s="843"/>
      <c r="P37" s="843"/>
      <c r="Q37" s="843"/>
      <c r="R37" s="843"/>
      <c r="S37" s="843"/>
      <c r="T37" s="843"/>
      <c r="U37" s="843"/>
      <c r="V37" s="843"/>
      <c r="W37" s="843"/>
      <c r="X37" s="843"/>
      <c r="Y37" s="843"/>
      <c r="Z37" s="843"/>
      <c r="AA37" s="844"/>
    </row>
    <row r="38" spans="1:28" ht="13.15" customHeight="1" x14ac:dyDescent="0.25">
      <c r="A38" s="836"/>
      <c r="B38" s="837"/>
      <c r="C38" s="838"/>
      <c r="D38" s="845" t="s">
        <v>898</v>
      </c>
      <c r="E38" s="846"/>
      <c r="F38" s="846"/>
      <c r="G38" s="846"/>
      <c r="H38" s="846"/>
      <c r="I38" s="846"/>
      <c r="J38" s="846"/>
      <c r="K38" s="846"/>
      <c r="L38" s="846"/>
      <c r="M38" s="846"/>
      <c r="N38" s="846"/>
      <c r="O38" s="846"/>
      <c r="P38" s="846"/>
      <c r="Q38" s="846"/>
      <c r="R38" s="846"/>
      <c r="S38" s="846"/>
      <c r="T38" s="846"/>
      <c r="U38" s="846"/>
      <c r="V38" s="846"/>
      <c r="W38" s="846"/>
      <c r="X38" s="846"/>
      <c r="Y38" s="846"/>
      <c r="Z38" s="846"/>
      <c r="AA38" s="847"/>
    </row>
    <row r="39" spans="1:28" ht="13.15" customHeight="1" x14ac:dyDescent="0.25">
      <c r="A39" s="836"/>
      <c r="B39" s="837"/>
      <c r="C39" s="838"/>
      <c r="D39" s="845"/>
      <c r="E39" s="846"/>
      <c r="F39" s="846"/>
      <c r="G39" s="846"/>
      <c r="H39" s="846"/>
      <c r="I39" s="846"/>
      <c r="J39" s="846"/>
      <c r="K39" s="846"/>
      <c r="L39" s="846"/>
      <c r="M39" s="846"/>
      <c r="N39" s="846"/>
      <c r="O39" s="846"/>
      <c r="P39" s="846"/>
      <c r="Q39" s="846"/>
      <c r="R39" s="846"/>
      <c r="S39" s="846"/>
      <c r="T39" s="846"/>
      <c r="U39" s="846"/>
      <c r="V39" s="846"/>
      <c r="W39" s="846"/>
      <c r="X39" s="846"/>
      <c r="Y39" s="846"/>
      <c r="Z39" s="846"/>
      <c r="AA39" s="847"/>
    </row>
    <row r="40" spans="1:28" ht="13.15" customHeight="1" x14ac:dyDescent="0.25">
      <c r="A40" s="836"/>
      <c r="B40" s="837"/>
      <c r="C40" s="838"/>
      <c r="D40" s="845"/>
      <c r="E40" s="846"/>
      <c r="F40" s="846"/>
      <c r="G40" s="846"/>
      <c r="H40" s="846"/>
      <c r="I40" s="846"/>
      <c r="J40" s="846"/>
      <c r="K40" s="846"/>
      <c r="L40" s="846"/>
      <c r="M40" s="846"/>
      <c r="N40" s="846"/>
      <c r="O40" s="846"/>
      <c r="P40" s="846"/>
      <c r="Q40" s="846"/>
      <c r="R40" s="846"/>
      <c r="S40" s="846"/>
      <c r="T40" s="846"/>
      <c r="U40" s="846"/>
      <c r="V40" s="846"/>
      <c r="W40" s="846"/>
      <c r="X40" s="846"/>
      <c r="Y40" s="846"/>
      <c r="Z40" s="846"/>
      <c r="AA40" s="847"/>
    </row>
    <row r="41" spans="1:28" ht="13.15" customHeight="1" x14ac:dyDescent="0.25">
      <c r="A41" s="836"/>
      <c r="B41" s="837"/>
      <c r="C41" s="838"/>
      <c r="D41" s="845"/>
      <c r="E41" s="846"/>
      <c r="F41" s="846"/>
      <c r="G41" s="846"/>
      <c r="H41" s="846"/>
      <c r="I41" s="846"/>
      <c r="J41" s="846"/>
      <c r="K41" s="846"/>
      <c r="L41" s="846"/>
      <c r="M41" s="846"/>
      <c r="N41" s="846"/>
      <c r="O41" s="846"/>
      <c r="P41" s="846"/>
      <c r="Q41" s="846"/>
      <c r="R41" s="846"/>
      <c r="S41" s="846"/>
      <c r="T41" s="846"/>
      <c r="U41" s="846"/>
      <c r="V41" s="846"/>
      <c r="W41" s="846"/>
      <c r="X41" s="846"/>
      <c r="Y41" s="846"/>
      <c r="Z41" s="846"/>
      <c r="AA41" s="847"/>
    </row>
    <row r="42" spans="1:28" ht="1.1499999999999999" customHeight="1" x14ac:dyDescent="0.25">
      <c r="A42" s="839"/>
      <c r="B42" s="840"/>
      <c r="C42" s="841"/>
      <c r="D42" s="189"/>
      <c r="E42" s="190"/>
      <c r="F42" s="190"/>
      <c r="G42" s="190"/>
      <c r="H42" s="190"/>
      <c r="I42" s="190"/>
      <c r="J42" s="190"/>
      <c r="K42" s="190"/>
      <c r="L42" s="190"/>
      <c r="M42" s="190"/>
      <c r="N42" s="190"/>
      <c r="O42" s="190"/>
      <c r="P42" s="190"/>
      <c r="Q42" s="190"/>
      <c r="R42" s="190"/>
      <c r="S42" s="190"/>
      <c r="T42" s="190"/>
      <c r="U42" s="190"/>
      <c r="V42" s="190"/>
      <c r="W42" s="190"/>
      <c r="X42" s="190"/>
      <c r="Y42" s="190"/>
      <c r="Z42" s="190"/>
      <c r="AA42" s="191"/>
    </row>
    <row r="43" spans="1:28" x14ac:dyDescent="0.25">
      <c r="A43" s="848" t="s">
        <v>899</v>
      </c>
      <c r="B43" s="849"/>
      <c r="C43" s="850"/>
      <c r="D43" s="833" t="s">
        <v>900</v>
      </c>
      <c r="E43" s="834"/>
      <c r="F43" s="834"/>
      <c r="G43" s="835"/>
      <c r="H43" s="833" t="s">
        <v>900</v>
      </c>
      <c r="I43" s="834"/>
      <c r="J43" s="834"/>
      <c r="K43" s="834"/>
      <c r="L43" s="834"/>
      <c r="M43" s="834"/>
      <c r="N43" s="835"/>
      <c r="O43" s="833" t="s">
        <v>900</v>
      </c>
      <c r="P43" s="834"/>
      <c r="Q43" s="834"/>
      <c r="R43" s="834"/>
      <c r="S43" s="835"/>
      <c r="T43" s="833" t="s">
        <v>900</v>
      </c>
      <c r="U43" s="834"/>
      <c r="V43" s="834"/>
      <c r="W43" s="835"/>
      <c r="X43" s="833" t="s">
        <v>900</v>
      </c>
      <c r="Y43" s="834"/>
      <c r="Z43" s="834"/>
      <c r="AA43" s="835"/>
    </row>
    <row r="44" spans="1:28" x14ac:dyDescent="0.25">
      <c r="A44" s="851"/>
      <c r="B44" s="852"/>
      <c r="C44" s="853"/>
      <c r="D44" s="836"/>
      <c r="E44" s="837"/>
      <c r="F44" s="837"/>
      <c r="G44" s="838"/>
      <c r="H44" s="836"/>
      <c r="I44" s="837"/>
      <c r="J44" s="837"/>
      <c r="K44" s="837"/>
      <c r="L44" s="837"/>
      <c r="M44" s="837"/>
      <c r="N44" s="838"/>
      <c r="O44" s="836"/>
      <c r="P44" s="837"/>
      <c r="Q44" s="837"/>
      <c r="R44" s="837"/>
      <c r="S44" s="838"/>
      <c r="T44" s="836"/>
      <c r="U44" s="837"/>
      <c r="V44" s="837"/>
      <c r="W44" s="838"/>
      <c r="X44" s="836"/>
      <c r="Y44" s="837"/>
      <c r="Z44" s="837"/>
      <c r="AA44" s="838"/>
    </row>
    <row r="45" spans="1:28" x14ac:dyDescent="0.25">
      <c r="A45" s="851"/>
      <c r="B45" s="852"/>
      <c r="C45" s="853"/>
      <c r="D45" s="836"/>
      <c r="E45" s="837"/>
      <c r="F45" s="837"/>
      <c r="G45" s="838"/>
      <c r="H45" s="836"/>
      <c r="I45" s="837"/>
      <c r="J45" s="837"/>
      <c r="K45" s="837"/>
      <c r="L45" s="837"/>
      <c r="M45" s="837"/>
      <c r="N45" s="838"/>
      <c r="O45" s="836"/>
      <c r="P45" s="837"/>
      <c r="Q45" s="837"/>
      <c r="R45" s="837"/>
      <c r="S45" s="838"/>
      <c r="T45" s="836"/>
      <c r="U45" s="837"/>
      <c r="V45" s="837"/>
      <c r="W45" s="838"/>
      <c r="X45" s="836"/>
      <c r="Y45" s="837"/>
      <c r="Z45" s="837"/>
      <c r="AA45" s="838"/>
    </row>
    <row r="46" spans="1:28" ht="12.6" customHeight="1" x14ac:dyDescent="0.25">
      <c r="A46" s="851"/>
      <c r="B46" s="852"/>
      <c r="C46" s="853"/>
      <c r="D46" s="836"/>
      <c r="E46" s="837"/>
      <c r="F46" s="837"/>
      <c r="G46" s="838"/>
      <c r="H46" s="836"/>
      <c r="I46" s="837"/>
      <c r="J46" s="837"/>
      <c r="K46" s="837"/>
      <c r="L46" s="837"/>
      <c r="M46" s="837"/>
      <c r="N46" s="838"/>
      <c r="O46" s="836"/>
      <c r="P46" s="837"/>
      <c r="Q46" s="837"/>
      <c r="R46" s="837"/>
      <c r="S46" s="838"/>
      <c r="T46" s="836"/>
      <c r="U46" s="837"/>
      <c r="V46" s="837"/>
      <c r="W46" s="838"/>
      <c r="X46" s="836"/>
      <c r="Y46" s="837"/>
      <c r="Z46" s="837"/>
      <c r="AA46" s="838"/>
    </row>
    <row r="47" spans="1:28" hidden="1" x14ac:dyDescent="0.25">
      <c r="A47" s="854"/>
      <c r="B47" s="855"/>
      <c r="C47" s="856"/>
      <c r="D47" s="839"/>
      <c r="E47" s="840"/>
      <c r="F47" s="840"/>
      <c r="G47" s="841"/>
      <c r="H47" s="839"/>
      <c r="I47" s="840"/>
      <c r="J47" s="840"/>
      <c r="K47" s="840"/>
      <c r="L47" s="840"/>
      <c r="M47" s="840"/>
      <c r="N47" s="841"/>
      <c r="O47" s="839"/>
      <c r="P47" s="840"/>
      <c r="Q47" s="840"/>
      <c r="R47" s="840"/>
      <c r="S47" s="841"/>
      <c r="T47" s="839"/>
      <c r="U47" s="840"/>
      <c r="V47" s="840"/>
      <c r="W47" s="841"/>
      <c r="X47" s="839"/>
      <c r="Y47" s="840"/>
      <c r="Z47" s="840"/>
      <c r="AA47" s="841"/>
    </row>
    <row r="48" spans="1:28" ht="13.15" customHeight="1" x14ac:dyDescent="0.25">
      <c r="A48" s="857" t="s">
        <v>879</v>
      </c>
      <c r="B48" s="858"/>
      <c r="C48" s="859"/>
      <c r="D48" s="833"/>
      <c r="E48" s="834"/>
      <c r="F48" s="834"/>
      <c r="G48" s="835"/>
      <c r="H48" s="833"/>
      <c r="I48" s="834"/>
      <c r="J48" s="834"/>
      <c r="K48" s="834"/>
      <c r="L48" s="834"/>
      <c r="M48" s="834"/>
      <c r="N48" s="835"/>
      <c r="O48" s="833"/>
      <c r="P48" s="834"/>
      <c r="Q48" s="834"/>
      <c r="R48" s="834"/>
      <c r="S48" s="835"/>
      <c r="T48" s="833"/>
      <c r="U48" s="834"/>
      <c r="V48" s="834"/>
      <c r="W48" s="835"/>
      <c r="X48" s="833"/>
      <c r="Y48" s="834"/>
      <c r="Z48" s="834"/>
      <c r="AA48" s="835"/>
    </row>
    <row r="49" spans="1:27" ht="13.15" customHeight="1" x14ac:dyDescent="0.25">
      <c r="A49" s="860"/>
      <c r="B49" s="861"/>
      <c r="C49" s="862"/>
      <c r="D49" s="839"/>
      <c r="E49" s="840"/>
      <c r="F49" s="840"/>
      <c r="G49" s="841"/>
      <c r="H49" s="839"/>
      <c r="I49" s="840"/>
      <c r="J49" s="840"/>
      <c r="K49" s="840"/>
      <c r="L49" s="840"/>
      <c r="M49" s="840"/>
      <c r="N49" s="841"/>
      <c r="O49" s="839"/>
      <c r="P49" s="840"/>
      <c r="Q49" s="840"/>
      <c r="R49" s="840"/>
      <c r="S49" s="841"/>
      <c r="T49" s="839"/>
      <c r="U49" s="840"/>
      <c r="V49" s="840"/>
      <c r="W49" s="841"/>
      <c r="X49" s="839"/>
      <c r="Y49" s="840"/>
      <c r="Z49" s="840"/>
      <c r="AA49" s="841"/>
    </row>
    <row r="50" spans="1:27" ht="13.15" customHeight="1" x14ac:dyDescent="0.25">
      <c r="A50" s="857" t="s">
        <v>880</v>
      </c>
      <c r="B50" s="858"/>
      <c r="C50" s="859"/>
      <c r="D50" s="833"/>
      <c r="E50" s="834"/>
      <c r="F50" s="834"/>
      <c r="G50" s="835"/>
      <c r="H50" s="833"/>
      <c r="I50" s="834"/>
      <c r="J50" s="834"/>
      <c r="K50" s="834"/>
      <c r="L50" s="834"/>
      <c r="M50" s="834"/>
      <c r="N50" s="835"/>
      <c r="O50" s="833"/>
      <c r="P50" s="834"/>
      <c r="Q50" s="834"/>
      <c r="R50" s="834"/>
      <c r="S50" s="835"/>
      <c r="T50" s="833"/>
      <c r="U50" s="834"/>
      <c r="V50" s="834"/>
      <c r="W50" s="835"/>
      <c r="X50" s="833"/>
      <c r="Y50" s="834"/>
      <c r="Z50" s="834"/>
      <c r="AA50" s="835"/>
    </row>
    <row r="51" spans="1:27" ht="13.15" customHeight="1" x14ac:dyDescent="0.25">
      <c r="A51" s="860"/>
      <c r="B51" s="861"/>
      <c r="C51" s="862"/>
      <c r="D51" s="839"/>
      <c r="E51" s="840"/>
      <c r="F51" s="840"/>
      <c r="G51" s="841"/>
      <c r="H51" s="839"/>
      <c r="I51" s="840"/>
      <c r="J51" s="840"/>
      <c r="K51" s="840"/>
      <c r="L51" s="840"/>
      <c r="M51" s="840"/>
      <c r="N51" s="841"/>
      <c r="O51" s="839"/>
      <c r="P51" s="840"/>
      <c r="Q51" s="840"/>
      <c r="R51" s="840"/>
      <c r="S51" s="841"/>
      <c r="T51" s="839"/>
      <c r="U51" s="840"/>
      <c r="V51" s="840"/>
      <c r="W51" s="841"/>
      <c r="X51" s="839"/>
      <c r="Y51" s="840"/>
      <c r="Z51" s="840"/>
      <c r="AA51" s="841"/>
    </row>
    <row r="52" spans="1:27" ht="15" customHeight="1" x14ac:dyDescent="0.25">
      <c r="A52" s="857" t="s">
        <v>881</v>
      </c>
      <c r="B52" s="858"/>
      <c r="C52" s="859"/>
      <c r="D52" s="833"/>
      <c r="E52" s="834"/>
      <c r="F52" s="834"/>
      <c r="G52" s="835"/>
      <c r="H52" s="833"/>
      <c r="I52" s="834"/>
      <c r="J52" s="834"/>
      <c r="K52" s="834"/>
      <c r="L52" s="834"/>
      <c r="M52" s="834"/>
      <c r="N52" s="835"/>
      <c r="O52" s="833"/>
      <c r="P52" s="834"/>
      <c r="Q52" s="834"/>
      <c r="R52" s="834"/>
      <c r="S52" s="835"/>
      <c r="T52" s="833"/>
      <c r="U52" s="834"/>
      <c r="V52" s="834"/>
      <c r="W52" s="835"/>
      <c r="X52" s="833"/>
      <c r="Y52" s="834"/>
      <c r="Z52" s="834"/>
      <c r="AA52" s="835"/>
    </row>
    <row r="53" spans="1:27" ht="15" customHeight="1" x14ac:dyDescent="0.25">
      <c r="A53" s="860"/>
      <c r="B53" s="861"/>
      <c r="C53" s="862"/>
      <c r="D53" s="839"/>
      <c r="E53" s="840"/>
      <c r="F53" s="840"/>
      <c r="G53" s="841"/>
      <c r="H53" s="839"/>
      <c r="I53" s="840"/>
      <c r="J53" s="840"/>
      <c r="K53" s="840"/>
      <c r="L53" s="840"/>
      <c r="M53" s="840"/>
      <c r="N53" s="841"/>
      <c r="O53" s="839"/>
      <c r="P53" s="840"/>
      <c r="Q53" s="840"/>
      <c r="R53" s="840"/>
      <c r="S53" s="841"/>
      <c r="T53" s="839"/>
      <c r="U53" s="840"/>
      <c r="V53" s="840"/>
      <c r="W53" s="841"/>
      <c r="X53" s="839"/>
      <c r="Y53" s="840"/>
      <c r="Z53" s="840"/>
      <c r="AA53" s="841"/>
    </row>
    <row r="54" spans="1:27" ht="15" customHeight="1" x14ac:dyDescent="0.25">
      <c r="A54" s="857" t="s">
        <v>882</v>
      </c>
      <c r="B54" s="858"/>
      <c r="C54" s="859"/>
      <c r="D54" s="833"/>
      <c r="E54" s="834"/>
      <c r="F54" s="834"/>
      <c r="G54" s="835"/>
      <c r="H54" s="833"/>
      <c r="I54" s="834"/>
      <c r="J54" s="834"/>
      <c r="K54" s="834"/>
      <c r="L54" s="834"/>
      <c r="M54" s="834"/>
      <c r="N54" s="835"/>
      <c r="O54" s="833"/>
      <c r="P54" s="834"/>
      <c r="Q54" s="834"/>
      <c r="R54" s="834"/>
      <c r="S54" s="835"/>
      <c r="T54" s="833"/>
      <c r="U54" s="834"/>
      <c r="V54" s="834"/>
      <c r="W54" s="835"/>
      <c r="X54" s="833"/>
      <c r="Y54" s="834"/>
      <c r="Z54" s="834"/>
      <c r="AA54" s="835"/>
    </row>
    <row r="55" spans="1:27" ht="15" customHeight="1" x14ac:dyDescent="0.25">
      <c r="A55" s="860"/>
      <c r="B55" s="861"/>
      <c r="C55" s="862"/>
      <c r="D55" s="839"/>
      <c r="E55" s="840"/>
      <c r="F55" s="840"/>
      <c r="G55" s="841"/>
      <c r="H55" s="839"/>
      <c r="I55" s="840"/>
      <c r="J55" s="840"/>
      <c r="K55" s="840"/>
      <c r="L55" s="840"/>
      <c r="M55" s="840"/>
      <c r="N55" s="841"/>
      <c r="O55" s="839"/>
      <c r="P55" s="840"/>
      <c r="Q55" s="840"/>
      <c r="R55" s="840"/>
      <c r="S55" s="841"/>
      <c r="T55" s="839"/>
      <c r="U55" s="840"/>
      <c r="V55" s="840"/>
      <c r="W55" s="841"/>
      <c r="X55" s="839"/>
      <c r="Y55" s="840"/>
      <c r="Z55" s="840"/>
      <c r="AA55" s="841"/>
    </row>
    <row r="56" spans="1:27" ht="15" customHeight="1" x14ac:dyDescent="0.25">
      <c r="A56" s="857" t="s">
        <v>883</v>
      </c>
      <c r="B56" s="858"/>
      <c r="C56" s="859"/>
      <c r="D56" s="833"/>
      <c r="E56" s="834"/>
      <c r="F56" s="834"/>
      <c r="G56" s="835"/>
      <c r="H56" s="833"/>
      <c r="I56" s="834"/>
      <c r="J56" s="834"/>
      <c r="K56" s="834"/>
      <c r="L56" s="834"/>
      <c r="M56" s="834"/>
      <c r="N56" s="835"/>
      <c r="O56" s="833"/>
      <c r="P56" s="834"/>
      <c r="Q56" s="834"/>
      <c r="R56" s="834"/>
      <c r="S56" s="835"/>
      <c r="T56" s="833"/>
      <c r="U56" s="834"/>
      <c r="V56" s="834"/>
      <c r="W56" s="835"/>
      <c r="X56" s="833"/>
      <c r="Y56" s="834"/>
      <c r="Z56" s="834"/>
      <c r="AA56" s="835"/>
    </row>
    <row r="57" spans="1:27" ht="11.45" customHeight="1" x14ac:dyDescent="0.25">
      <c r="A57" s="860"/>
      <c r="B57" s="861"/>
      <c r="C57" s="862"/>
      <c r="D57" s="839"/>
      <c r="E57" s="840"/>
      <c r="F57" s="840"/>
      <c r="G57" s="841"/>
      <c r="H57" s="839"/>
      <c r="I57" s="840"/>
      <c r="J57" s="840"/>
      <c r="K57" s="840"/>
      <c r="L57" s="840"/>
      <c r="M57" s="840"/>
      <c r="N57" s="841"/>
      <c r="O57" s="839"/>
      <c r="P57" s="840"/>
      <c r="Q57" s="840"/>
      <c r="R57" s="840"/>
      <c r="S57" s="841"/>
      <c r="T57" s="839"/>
      <c r="U57" s="840"/>
      <c r="V57" s="840"/>
      <c r="W57" s="841"/>
      <c r="X57" s="839"/>
      <c r="Y57" s="840"/>
      <c r="Z57" s="840"/>
      <c r="AA57" s="841"/>
    </row>
    <row r="58" spans="1:27" ht="19.149999999999999" customHeight="1" x14ac:dyDescent="0.25">
      <c r="A58" s="863" t="s">
        <v>705</v>
      </c>
      <c r="B58" s="864"/>
      <c r="C58" s="865"/>
      <c r="D58" s="866"/>
      <c r="E58" s="867"/>
      <c r="F58" s="867"/>
      <c r="G58" s="868"/>
      <c r="H58" s="866"/>
      <c r="I58" s="867"/>
      <c r="J58" s="867"/>
      <c r="K58" s="867"/>
      <c r="L58" s="867"/>
      <c r="M58" s="867"/>
      <c r="N58" s="868"/>
      <c r="O58" s="866"/>
      <c r="P58" s="867"/>
      <c r="Q58" s="867"/>
      <c r="R58" s="867"/>
      <c r="S58" s="868"/>
      <c r="T58" s="866"/>
      <c r="U58" s="867"/>
      <c r="V58" s="867"/>
      <c r="W58" s="868"/>
      <c r="X58" s="866"/>
      <c r="Y58" s="867"/>
      <c r="Z58" s="867"/>
      <c r="AA58" s="868"/>
    </row>
  </sheetData>
  <mergeCells count="270">
    <mergeCell ref="A58:C58"/>
    <mergeCell ref="D58:G58"/>
    <mergeCell ref="H58:N58"/>
    <mergeCell ref="O58:S58"/>
    <mergeCell ref="T58:W58"/>
    <mergeCell ref="X58:AA58"/>
    <mergeCell ref="A56:C57"/>
    <mergeCell ref="D56:G57"/>
    <mergeCell ref="H56:N57"/>
    <mergeCell ref="O56:S57"/>
    <mergeCell ref="T56:W57"/>
    <mergeCell ref="X56:AA57"/>
    <mergeCell ref="A54:C55"/>
    <mergeCell ref="D54:G55"/>
    <mergeCell ref="H54:N55"/>
    <mergeCell ref="O54:S55"/>
    <mergeCell ref="T54:W55"/>
    <mergeCell ref="X54:AA55"/>
    <mergeCell ref="A52:C53"/>
    <mergeCell ref="D52:G53"/>
    <mergeCell ref="H52:N53"/>
    <mergeCell ref="O52:S53"/>
    <mergeCell ref="T52:W53"/>
    <mergeCell ref="X52:AA53"/>
    <mergeCell ref="A50:C51"/>
    <mergeCell ref="D50:G51"/>
    <mergeCell ref="H50:N51"/>
    <mergeCell ref="O50:S51"/>
    <mergeCell ref="T50:W51"/>
    <mergeCell ref="X50:AA51"/>
    <mergeCell ref="X43:AA47"/>
    <mergeCell ref="A48:C49"/>
    <mergeCell ref="D48:G49"/>
    <mergeCell ref="H48:N49"/>
    <mergeCell ref="O48:S49"/>
    <mergeCell ref="T48:W49"/>
    <mergeCell ref="X48:AA49"/>
    <mergeCell ref="A36:AA36"/>
    <mergeCell ref="A37:C42"/>
    <mergeCell ref="D37:AA37"/>
    <mergeCell ref="D38:AA41"/>
    <mergeCell ref="A43:C47"/>
    <mergeCell ref="D43:G47"/>
    <mergeCell ref="H43:N47"/>
    <mergeCell ref="O43:S47"/>
    <mergeCell ref="T43:W47"/>
    <mergeCell ref="P33:Q34"/>
    <mergeCell ref="AA33:AA34"/>
    <mergeCell ref="C35:D35"/>
    <mergeCell ref="F35:G35"/>
    <mergeCell ref="H35:I35"/>
    <mergeCell ref="J35:K35"/>
    <mergeCell ref="L35:M35"/>
    <mergeCell ref="N35:O35"/>
    <mergeCell ref="P35:Q35"/>
    <mergeCell ref="R35:S35"/>
    <mergeCell ref="V35:W35"/>
    <mergeCell ref="R33:S34"/>
    <mergeCell ref="T33:T34"/>
    <mergeCell ref="U33:U34"/>
    <mergeCell ref="V33:W34"/>
    <mergeCell ref="X33:X34"/>
    <mergeCell ref="Y33:Z34"/>
    <mergeCell ref="Y35:Z35"/>
    <mergeCell ref="B29:B30"/>
    <mergeCell ref="B33:B34"/>
    <mergeCell ref="C33:D34"/>
    <mergeCell ref="E33:E34"/>
    <mergeCell ref="F33:G34"/>
    <mergeCell ref="H33:I34"/>
    <mergeCell ref="J33:K34"/>
    <mergeCell ref="L33:M34"/>
    <mergeCell ref="N33:O34"/>
    <mergeCell ref="B31:B32"/>
    <mergeCell ref="C31:D32"/>
    <mergeCell ref="E31:E32"/>
    <mergeCell ref="F31:G32"/>
    <mergeCell ref="H31:I32"/>
    <mergeCell ref="J31:K32"/>
    <mergeCell ref="L31:M32"/>
    <mergeCell ref="N31:O32"/>
    <mergeCell ref="T29:T30"/>
    <mergeCell ref="U29:U30"/>
    <mergeCell ref="V29:W30"/>
    <mergeCell ref="X29:X30"/>
    <mergeCell ref="Y29:Z30"/>
    <mergeCell ref="AA31:AA32"/>
    <mergeCell ref="R31:S32"/>
    <mergeCell ref="T31:T32"/>
    <mergeCell ref="U31:U32"/>
    <mergeCell ref="V31:W32"/>
    <mergeCell ref="X31:X32"/>
    <mergeCell ref="Y31:Z32"/>
    <mergeCell ref="AA29:AA30"/>
    <mergeCell ref="R29:S30"/>
    <mergeCell ref="P31:Q32"/>
    <mergeCell ref="C29:D30"/>
    <mergeCell ref="E29:E30"/>
    <mergeCell ref="F29:G30"/>
    <mergeCell ref="H29:I30"/>
    <mergeCell ref="J29:K30"/>
    <mergeCell ref="L29:M30"/>
    <mergeCell ref="N29:O30"/>
    <mergeCell ref="P29:Q30"/>
    <mergeCell ref="AA25:AA26"/>
    <mergeCell ref="R25:S26"/>
    <mergeCell ref="T25:T26"/>
    <mergeCell ref="U25:U26"/>
    <mergeCell ref="V25:W26"/>
    <mergeCell ref="X25:X26"/>
    <mergeCell ref="Y25:Z26"/>
    <mergeCell ref="AA27:AA28"/>
    <mergeCell ref="R27:S28"/>
    <mergeCell ref="T27:T28"/>
    <mergeCell ref="U27:U28"/>
    <mergeCell ref="V27:W28"/>
    <mergeCell ref="X27:X28"/>
    <mergeCell ref="Y27:Z28"/>
    <mergeCell ref="B27:B28"/>
    <mergeCell ref="C27:D28"/>
    <mergeCell ref="E27:E28"/>
    <mergeCell ref="F27:G28"/>
    <mergeCell ref="H27:I28"/>
    <mergeCell ref="J27:K28"/>
    <mergeCell ref="L27:M28"/>
    <mergeCell ref="N27:O28"/>
    <mergeCell ref="P27:Q28"/>
    <mergeCell ref="B25:B26"/>
    <mergeCell ref="C25:D26"/>
    <mergeCell ref="E25:E26"/>
    <mergeCell ref="F25:G26"/>
    <mergeCell ref="H25:I26"/>
    <mergeCell ref="J25:K26"/>
    <mergeCell ref="L25:M26"/>
    <mergeCell ref="N25:O26"/>
    <mergeCell ref="P25:Q26"/>
    <mergeCell ref="AA21:AA22"/>
    <mergeCell ref="B23:B24"/>
    <mergeCell ref="C23:D24"/>
    <mergeCell ref="E23:E24"/>
    <mergeCell ref="F23:G24"/>
    <mergeCell ref="H23:I24"/>
    <mergeCell ref="J23:K24"/>
    <mergeCell ref="L23:M24"/>
    <mergeCell ref="N23:O24"/>
    <mergeCell ref="P23:Q24"/>
    <mergeCell ref="R21:S22"/>
    <mergeCell ref="T21:T22"/>
    <mergeCell ref="U21:U22"/>
    <mergeCell ref="V21:W22"/>
    <mergeCell ref="X21:X22"/>
    <mergeCell ref="Y21:Z22"/>
    <mergeCell ref="AA23:AA24"/>
    <mergeCell ref="R23:S24"/>
    <mergeCell ref="T23:T24"/>
    <mergeCell ref="U23:U24"/>
    <mergeCell ref="V23:W24"/>
    <mergeCell ref="X23:X24"/>
    <mergeCell ref="Y23:Z24"/>
    <mergeCell ref="Y20:Z20"/>
    <mergeCell ref="B21:B22"/>
    <mergeCell ref="C21:D22"/>
    <mergeCell ref="E21:E22"/>
    <mergeCell ref="F21:G22"/>
    <mergeCell ref="H21:I22"/>
    <mergeCell ref="J21:K22"/>
    <mergeCell ref="L21:M22"/>
    <mergeCell ref="N21:O22"/>
    <mergeCell ref="P21:Q22"/>
    <mergeCell ref="C20:D20"/>
    <mergeCell ref="F20:G20"/>
    <mergeCell ref="H20:I20"/>
    <mergeCell ref="J20:K20"/>
    <mergeCell ref="L20:M20"/>
    <mergeCell ref="N20:O20"/>
    <mergeCell ref="P20:Q20"/>
    <mergeCell ref="R20:S20"/>
    <mergeCell ref="V20:W20"/>
    <mergeCell ref="A18:AA18"/>
    <mergeCell ref="C19:D19"/>
    <mergeCell ref="F19:G19"/>
    <mergeCell ref="H19:I19"/>
    <mergeCell ref="J19:K19"/>
    <mergeCell ref="L19:M19"/>
    <mergeCell ref="N19:O19"/>
    <mergeCell ref="P19:Q19"/>
    <mergeCell ref="R19:S19"/>
    <mergeCell ref="V19:W19"/>
    <mergeCell ref="Y19:Z19"/>
    <mergeCell ref="A17:C17"/>
    <mergeCell ref="D17:F17"/>
    <mergeCell ref="G17:J17"/>
    <mergeCell ref="K17:N17"/>
    <mergeCell ref="O17:R17"/>
    <mergeCell ref="S17:AA17"/>
    <mergeCell ref="A16:C16"/>
    <mergeCell ref="D16:F16"/>
    <mergeCell ref="G16:J16"/>
    <mergeCell ref="K16:N16"/>
    <mergeCell ref="O16:R16"/>
    <mergeCell ref="S16:AA16"/>
    <mergeCell ref="A15:C15"/>
    <mergeCell ref="D15:F15"/>
    <mergeCell ref="G15:J15"/>
    <mergeCell ref="K15:N15"/>
    <mergeCell ref="O15:R15"/>
    <mergeCell ref="S15:AA15"/>
    <mergeCell ref="A14:C14"/>
    <mergeCell ref="D14:F14"/>
    <mergeCell ref="G14:J14"/>
    <mergeCell ref="K14:N14"/>
    <mergeCell ref="O14:R14"/>
    <mergeCell ref="S14:AA14"/>
    <mergeCell ref="A13:C13"/>
    <mergeCell ref="D13:F13"/>
    <mergeCell ref="G13:J13"/>
    <mergeCell ref="K13:N13"/>
    <mergeCell ref="O13:R13"/>
    <mergeCell ref="S13:AA13"/>
    <mergeCell ref="A12:C12"/>
    <mergeCell ref="D12:F12"/>
    <mergeCell ref="G12:J12"/>
    <mergeCell ref="K12:N12"/>
    <mergeCell ref="O12:R12"/>
    <mergeCell ref="S12:AA12"/>
    <mergeCell ref="A10:C10"/>
    <mergeCell ref="D10:AA10"/>
    <mergeCell ref="A11:C11"/>
    <mergeCell ref="D11:F11"/>
    <mergeCell ref="G11:J11"/>
    <mergeCell ref="K11:N11"/>
    <mergeCell ref="O11:R11"/>
    <mergeCell ref="S11:AA11"/>
    <mergeCell ref="M8:P8"/>
    <mergeCell ref="Q8:S8"/>
    <mergeCell ref="U8:V8"/>
    <mergeCell ref="W8:Y8"/>
    <mergeCell ref="Z8:AA8"/>
    <mergeCell ref="A9:AA9"/>
    <mergeCell ref="A6:C6"/>
    <mergeCell ref="I6:L6"/>
    <mergeCell ref="A7:C7"/>
    <mergeCell ref="I7:L7"/>
    <mergeCell ref="A8:C8"/>
    <mergeCell ref="D8:F8"/>
    <mergeCell ref="G8:H8"/>
    <mergeCell ref="I8:L8"/>
    <mergeCell ref="U3:V3"/>
    <mergeCell ref="W3:Y3"/>
    <mergeCell ref="Z3:AA3"/>
    <mergeCell ref="A4:C4"/>
    <mergeCell ref="I4:L4"/>
    <mergeCell ref="A5:C5"/>
    <mergeCell ref="I5:L5"/>
    <mergeCell ref="A3:C3"/>
    <mergeCell ref="D3:F3"/>
    <mergeCell ref="G3:H3"/>
    <mergeCell ref="I3:L3"/>
    <mergeCell ref="M3:P3"/>
    <mergeCell ref="Q3:S3"/>
    <mergeCell ref="A1:AA1"/>
    <mergeCell ref="A2:C2"/>
    <mergeCell ref="D2:F2"/>
    <mergeCell ref="G2:H2"/>
    <mergeCell ref="I2:L2"/>
    <mergeCell ref="M2:P2"/>
    <mergeCell ref="Q2:S2"/>
    <mergeCell ref="U2:V2"/>
    <mergeCell ref="W2:Y2"/>
    <mergeCell ref="Z2:AA2"/>
  </mergeCells>
  <pageMargins left="0.7" right="0.7" top="0.75" bottom="0.75" header="0.3" footer="0.3"/>
  <pageSetup paperSize="9" scale="73" orientation="portrait" r:id="rId1"/>
  <colBreaks count="1" manualBreakCount="1">
    <brk id="2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43"/>
  <sheetViews>
    <sheetView view="pageBreakPreview" zoomScaleSheetLayoutView="100" workbookViewId="0">
      <selection activeCell="K36" sqref="K36"/>
    </sheetView>
  </sheetViews>
  <sheetFormatPr defaultRowHeight="15" x14ac:dyDescent="0.25"/>
  <cols>
    <col min="1" max="2" width="3" customWidth="1"/>
    <col min="3" max="3" width="2.140625" customWidth="1"/>
    <col min="4" max="4" width="31.28515625" customWidth="1"/>
    <col min="5" max="5" width="5" style="1" customWidth="1"/>
    <col min="6" max="6" width="12.28515625" customWidth="1"/>
    <col min="7" max="7" width="12.85546875" customWidth="1"/>
    <col min="8" max="8" width="3.42578125" customWidth="1"/>
    <col min="9" max="9" width="3.7109375" customWidth="1"/>
    <col min="10" max="10" width="3.28515625" customWidth="1"/>
    <col min="11" max="11" width="32.140625" customWidth="1"/>
    <col min="12" max="12" width="5.140625" style="1" customWidth="1"/>
    <col min="13" max="13" width="11.5703125" customWidth="1"/>
    <col min="14" max="14" width="12.85546875" customWidth="1"/>
  </cols>
  <sheetData>
    <row r="1" spans="1:14" x14ac:dyDescent="0.25">
      <c r="A1" s="352" t="s">
        <v>554</v>
      </c>
      <c r="B1" s="352"/>
      <c r="C1" s="352"/>
      <c r="D1" s="352"/>
      <c r="E1" s="352"/>
      <c r="F1" s="352"/>
      <c r="G1" s="352"/>
      <c r="H1" s="352"/>
      <c r="I1" s="352"/>
      <c r="J1" s="352"/>
      <c r="K1" s="352"/>
      <c r="L1" s="352"/>
      <c r="M1" s="352"/>
      <c r="N1" s="352"/>
    </row>
    <row r="2" spans="1:14" x14ac:dyDescent="0.25">
      <c r="A2" s="356" t="s">
        <v>573</v>
      </c>
      <c r="B2" s="356"/>
      <c r="C2" s="356"/>
      <c r="D2" s="356"/>
      <c r="E2" s="356"/>
      <c r="F2" s="356"/>
      <c r="G2" s="356"/>
      <c r="H2" s="356"/>
      <c r="I2" s="356"/>
      <c r="J2" s="356"/>
      <c r="K2" s="356"/>
      <c r="L2" s="356"/>
      <c r="M2" s="356"/>
      <c r="N2" s="356"/>
    </row>
    <row r="3" spans="1:14" x14ac:dyDescent="0.25">
      <c r="A3" s="354" t="s">
        <v>1075</v>
      </c>
      <c r="B3" s="354"/>
      <c r="C3" s="354"/>
      <c r="D3" s="354"/>
      <c r="E3" s="354"/>
      <c r="F3" s="354"/>
      <c r="G3" s="354"/>
      <c r="H3" s="354"/>
      <c r="I3" s="354"/>
      <c r="J3" s="354"/>
      <c r="K3" s="354"/>
      <c r="L3" s="354"/>
      <c r="M3" s="354"/>
      <c r="N3" s="354"/>
    </row>
    <row r="4" spans="1:14" x14ac:dyDescent="0.25">
      <c r="A4" s="355" t="s">
        <v>326</v>
      </c>
      <c r="B4" s="355"/>
      <c r="C4" s="355"/>
      <c r="D4" s="355"/>
      <c r="E4" s="355"/>
      <c r="F4" s="355"/>
      <c r="G4" s="355"/>
      <c r="H4" s="355"/>
      <c r="I4" s="355"/>
      <c r="J4" s="355"/>
      <c r="K4" s="355"/>
      <c r="L4" s="355"/>
      <c r="M4" s="355"/>
      <c r="N4" s="355"/>
    </row>
    <row r="5" spans="1:14" x14ac:dyDescent="0.25">
      <c r="A5" s="2"/>
      <c r="B5" s="353" t="s">
        <v>0</v>
      </c>
      <c r="C5" s="353"/>
      <c r="D5" s="353"/>
      <c r="E5" s="3" t="s">
        <v>46</v>
      </c>
      <c r="F5" s="2"/>
      <c r="G5" s="3" t="s">
        <v>2</v>
      </c>
      <c r="H5" s="2"/>
      <c r="I5" s="353" t="s">
        <v>1</v>
      </c>
      <c r="J5" s="353"/>
      <c r="K5" s="353"/>
      <c r="L5" s="3" t="s">
        <v>46</v>
      </c>
      <c r="M5" s="2"/>
      <c r="N5" s="3" t="s">
        <v>2</v>
      </c>
    </row>
    <row r="6" spans="1:14" ht="20.25" customHeight="1" x14ac:dyDescent="0.25">
      <c r="A6" s="78" t="s">
        <v>33</v>
      </c>
      <c r="B6" t="s">
        <v>3</v>
      </c>
      <c r="C6" t="s">
        <v>170</v>
      </c>
      <c r="H6" s="78" t="s">
        <v>38</v>
      </c>
      <c r="I6" s="38" t="s">
        <v>484</v>
      </c>
    </row>
    <row r="7" spans="1:14" x14ac:dyDescent="0.25">
      <c r="C7" t="s">
        <v>4</v>
      </c>
      <c r="E7" s="1" t="s">
        <v>576</v>
      </c>
      <c r="F7" s="5">
        <f>'R&amp;P Schedules'!D10</f>
        <v>0</v>
      </c>
      <c r="H7" s="78"/>
      <c r="I7" s="1" t="s">
        <v>18</v>
      </c>
      <c r="J7" s="71" t="s">
        <v>25</v>
      </c>
      <c r="L7" s="1" t="s">
        <v>254</v>
      </c>
      <c r="M7" s="5"/>
      <c r="N7" s="5">
        <f>'R&amp;P Schedules'!D182</f>
        <v>0</v>
      </c>
    </row>
    <row r="8" spans="1:14" x14ac:dyDescent="0.25">
      <c r="C8" t="s">
        <v>17</v>
      </c>
      <c r="E8" s="1" t="s">
        <v>577</v>
      </c>
      <c r="F8" s="37">
        <f>'R&amp;P Schedules'!D16</f>
        <v>0</v>
      </c>
      <c r="G8" s="5">
        <f>SUM(F7:F8)</f>
        <v>0</v>
      </c>
      <c r="H8" s="78"/>
      <c r="I8" s="78"/>
      <c r="J8" s="78"/>
      <c r="M8" s="5"/>
    </row>
    <row r="9" spans="1:14" x14ac:dyDescent="0.25">
      <c r="F9" s="5"/>
      <c r="H9" s="78"/>
      <c r="I9" s="1" t="s">
        <v>18</v>
      </c>
      <c r="J9" s="71" t="s">
        <v>24</v>
      </c>
      <c r="L9" s="1" t="s">
        <v>255</v>
      </c>
      <c r="M9" s="5"/>
      <c r="N9" s="5">
        <f>'R&amp;P Schedules'!D193</f>
        <v>0</v>
      </c>
    </row>
    <row r="10" spans="1:14" x14ac:dyDescent="0.25">
      <c r="A10" s="78" t="s">
        <v>34</v>
      </c>
      <c r="B10" s="79" t="s">
        <v>485</v>
      </c>
      <c r="C10" s="78"/>
      <c r="F10" s="5"/>
      <c r="H10" s="78"/>
      <c r="I10" s="78"/>
      <c r="J10" s="78"/>
      <c r="M10" s="5"/>
    </row>
    <row r="11" spans="1:14" x14ac:dyDescent="0.25">
      <c r="B11" s="1" t="s">
        <v>3</v>
      </c>
      <c r="C11" s="71" t="s">
        <v>10</v>
      </c>
      <c r="E11" s="1" t="s">
        <v>488</v>
      </c>
      <c r="F11" s="5"/>
      <c r="G11" s="5">
        <f>'R&amp;P Schedules'!D32</f>
        <v>0</v>
      </c>
      <c r="H11" s="78"/>
      <c r="I11" s="1" t="s">
        <v>18</v>
      </c>
      <c r="J11" s="71" t="s">
        <v>23</v>
      </c>
      <c r="L11" s="1" t="s">
        <v>256</v>
      </c>
      <c r="M11" s="5"/>
      <c r="N11" s="5">
        <f>'R&amp;P Schedules'!D199</f>
        <v>0</v>
      </c>
    </row>
    <row r="12" spans="1:14" x14ac:dyDescent="0.25">
      <c r="B12" s="80"/>
      <c r="C12" s="78"/>
      <c r="F12" s="5"/>
      <c r="H12" s="78"/>
      <c r="I12" s="78"/>
      <c r="J12" s="78"/>
      <c r="K12" s="78"/>
      <c r="M12" s="5"/>
    </row>
    <row r="13" spans="1:14" x14ac:dyDescent="0.25">
      <c r="B13" s="1" t="s">
        <v>3</v>
      </c>
      <c r="C13" s="71" t="s">
        <v>9</v>
      </c>
      <c r="E13" s="1" t="s">
        <v>247</v>
      </c>
      <c r="F13" s="5"/>
      <c r="G13" s="5">
        <f>'R&amp;P Schedules'!D38</f>
        <v>0</v>
      </c>
      <c r="H13" s="78" t="s">
        <v>39</v>
      </c>
      <c r="I13" s="82" t="s">
        <v>486</v>
      </c>
      <c r="K13" s="71"/>
      <c r="M13" s="5"/>
    </row>
    <row r="14" spans="1:14" x14ac:dyDescent="0.25">
      <c r="B14" s="80"/>
      <c r="C14" s="78"/>
      <c r="F14" s="5"/>
      <c r="H14" s="78"/>
      <c r="I14" s="71"/>
      <c r="J14" s="71" t="s">
        <v>19</v>
      </c>
      <c r="L14" s="1" t="s">
        <v>494</v>
      </c>
      <c r="M14" s="5">
        <f>'R&amp;P Schedules'!D212</f>
        <v>0</v>
      </c>
    </row>
    <row r="15" spans="1:14" x14ac:dyDescent="0.25">
      <c r="B15" s="1" t="s">
        <v>3</v>
      </c>
      <c r="C15" s="71" t="s">
        <v>8</v>
      </c>
      <c r="E15" s="1" t="s">
        <v>248</v>
      </c>
      <c r="F15" s="5"/>
      <c r="G15" s="5">
        <f>'R&amp;P Schedules'!D48</f>
        <v>0</v>
      </c>
      <c r="H15" s="78"/>
      <c r="I15" s="71"/>
      <c r="J15" s="71" t="s">
        <v>453</v>
      </c>
      <c r="L15" s="1" t="s">
        <v>495</v>
      </c>
      <c r="M15" s="5">
        <f>'R&amp;P Schedules'!D248</f>
        <v>0</v>
      </c>
    </row>
    <row r="16" spans="1:14" x14ac:dyDescent="0.25">
      <c r="A16" s="78"/>
      <c r="B16" s="78"/>
      <c r="C16" s="81"/>
      <c r="F16" s="5"/>
      <c r="H16" s="78"/>
      <c r="I16" s="71"/>
      <c r="J16" s="71" t="s">
        <v>21</v>
      </c>
      <c r="L16" s="1" t="s">
        <v>496</v>
      </c>
      <c r="M16" s="5">
        <f>'R&amp;P Schedules'!D263</f>
        <v>0</v>
      </c>
    </row>
    <row r="17" spans="1:14" x14ac:dyDescent="0.25">
      <c r="A17" s="78" t="s">
        <v>35</v>
      </c>
      <c r="B17" s="82" t="s">
        <v>487</v>
      </c>
      <c r="C17" s="71"/>
      <c r="F17" s="5"/>
      <c r="H17" s="78"/>
      <c r="I17" s="71"/>
      <c r="J17" s="71" t="s">
        <v>22</v>
      </c>
      <c r="L17" s="1" t="s">
        <v>497</v>
      </c>
      <c r="M17" s="5">
        <f>'R&amp;P Schedules'!D273</f>
        <v>0</v>
      </c>
    </row>
    <row r="18" spans="1:14" x14ac:dyDescent="0.25">
      <c r="A18" s="71"/>
      <c r="B18" s="71"/>
      <c r="C18" s="71" t="s">
        <v>5</v>
      </c>
      <c r="E18" s="1" t="s">
        <v>489</v>
      </c>
      <c r="F18" s="5">
        <f>'R&amp;P Schedules'!D59</f>
        <v>0</v>
      </c>
      <c r="H18" s="78"/>
      <c r="I18" s="71"/>
      <c r="J18" s="71" t="s">
        <v>47</v>
      </c>
      <c r="L18" s="1" t="s">
        <v>498</v>
      </c>
      <c r="M18" s="5">
        <f>'R&amp;P Schedules'!D282</f>
        <v>0</v>
      </c>
    </row>
    <row r="19" spans="1:14" x14ac:dyDescent="0.25">
      <c r="A19" s="71"/>
      <c r="B19" s="71"/>
      <c r="C19" s="71" t="s">
        <v>452</v>
      </c>
      <c r="E19" s="1" t="s">
        <v>490</v>
      </c>
      <c r="F19" s="5">
        <f>'R&amp;P Schedules'!D79</f>
        <v>0</v>
      </c>
      <c r="H19" s="78"/>
      <c r="I19" s="71"/>
      <c r="J19" s="71" t="s">
        <v>443</v>
      </c>
      <c r="L19" s="1" t="s">
        <v>499</v>
      </c>
      <c r="M19" s="37">
        <f>'R&amp;P Schedules'!D292</f>
        <v>0</v>
      </c>
      <c r="N19" s="5">
        <f>SUM(M14:M19)</f>
        <v>0</v>
      </c>
    </row>
    <row r="20" spans="1:14" x14ac:dyDescent="0.25">
      <c r="A20" s="71"/>
      <c r="B20" s="71"/>
      <c r="C20" s="71" t="s">
        <v>6</v>
      </c>
      <c r="E20" s="1" t="s">
        <v>491</v>
      </c>
      <c r="F20" s="5">
        <f>'R&amp;P Schedules'!D89</f>
        <v>0</v>
      </c>
      <c r="H20" s="78"/>
      <c r="I20" s="71"/>
      <c r="J20" s="71"/>
      <c r="K20" s="71"/>
      <c r="M20" s="5"/>
    </row>
    <row r="21" spans="1:14" x14ac:dyDescent="0.25">
      <c r="A21" s="71"/>
      <c r="B21" s="71"/>
      <c r="C21" s="71" t="s">
        <v>7</v>
      </c>
      <c r="E21" s="1" t="s">
        <v>492</v>
      </c>
      <c r="F21" s="37">
        <f>'R&amp;P Schedules'!D94</f>
        <v>0</v>
      </c>
      <c r="G21" s="5">
        <f>SUM(F18:F21)</f>
        <v>0</v>
      </c>
      <c r="H21" s="78" t="s">
        <v>40</v>
      </c>
      <c r="I21" s="82" t="s">
        <v>30</v>
      </c>
      <c r="K21" s="71"/>
      <c r="M21" s="5"/>
    </row>
    <row r="22" spans="1:14" x14ac:dyDescent="0.25">
      <c r="A22" s="71"/>
      <c r="B22" s="71"/>
      <c r="C22" s="71"/>
      <c r="F22" s="5"/>
      <c r="H22" s="78"/>
      <c r="I22" s="1" t="s">
        <v>18</v>
      </c>
      <c r="J22" s="71" t="s">
        <v>26</v>
      </c>
      <c r="K22" s="71"/>
      <c r="L22" s="1" t="s">
        <v>257</v>
      </c>
      <c r="M22" s="5"/>
      <c r="N22" s="5">
        <f>'R&amp;P Schedules'!D303</f>
        <v>0</v>
      </c>
    </row>
    <row r="23" spans="1:14" x14ac:dyDescent="0.25">
      <c r="A23" s="78" t="s">
        <v>36</v>
      </c>
      <c r="B23" s="82" t="s">
        <v>13</v>
      </c>
      <c r="C23" s="71"/>
      <c r="F23" s="5"/>
      <c r="H23" s="78"/>
      <c r="I23" s="71"/>
      <c r="J23" s="71"/>
      <c r="K23" s="71"/>
      <c r="M23" s="5"/>
    </row>
    <row r="24" spans="1:14" x14ac:dyDescent="0.25">
      <c r="A24" s="1"/>
      <c r="B24" s="1" t="s">
        <v>3</v>
      </c>
      <c r="C24" s="71" t="s">
        <v>128</v>
      </c>
      <c r="E24" s="1" t="s">
        <v>249</v>
      </c>
      <c r="F24" s="5"/>
      <c r="G24" s="5">
        <f>'R&amp;P Schedules'!D104</f>
        <v>0</v>
      </c>
      <c r="H24" s="78"/>
      <c r="I24" s="1" t="s">
        <v>18</v>
      </c>
      <c r="J24" s="71" t="s">
        <v>28</v>
      </c>
      <c r="K24" s="71"/>
      <c r="L24" s="1" t="s">
        <v>258</v>
      </c>
      <c r="M24" s="5"/>
      <c r="N24" s="5">
        <f>'R&amp;P Schedules'!D311</f>
        <v>0</v>
      </c>
    </row>
    <row r="25" spans="1:14" x14ac:dyDescent="0.25">
      <c r="A25" s="71"/>
      <c r="B25" s="71"/>
      <c r="C25" s="71"/>
      <c r="F25" s="5"/>
      <c r="H25" s="78"/>
      <c r="I25" s="71"/>
      <c r="J25" s="71"/>
      <c r="K25" s="71"/>
      <c r="M25" s="5"/>
    </row>
    <row r="26" spans="1:14" x14ac:dyDescent="0.25">
      <c r="A26" s="71"/>
      <c r="B26" s="1" t="s">
        <v>3</v>
      </c>
      <c r="C26" s="71" t="s">
        <v>11</v>
      </c>
      <c r="E26" s="1" t="s">
        <v>250</v>
      </c>
      <c r="F26" s="5"/>
      <c r="G26" s="5">
        <f>'R&amp;P Schedules'!D110</f>
        <v>0</v>
      </c>
      <c r="H26" s="78"/>
      <c r="I26" s="1" t="s">
        <v>18</v>
      </c>
      <c r="J26" s="71" t="s">
        <v>32</v>
      </c>
      <c r="K26" s="71"/>
      <c r="L26" s="1" t="s">
        <v>259</v>
      </c>
      <c r="M26" s="5"/>
      <c r="N26" s="5">
        <f>'R&amp;P Schedules'!D344</f>
        <v>0</v>
      </c>
    </row>
    <row r="27" spans="1:14" x14ac:dyDescent="0.25">
      <c r="A27" s="71"/>
      <c r="B27" s="71"/>
      <c r="C27" s="71"/>
      <c r="F27" s="5"/>
      <c r="H27" s="78"/>
      <c r="I27" s="71"/>
      <c r="J27" s="71"/>
      <c r="K27" s="71"/>
      <c r="M27" s="5"/>
    </row>
    <row r="28" spans="1:14" x14ac:dyDescent="0.25">
      <c r="A28" s="71"/>
      <c r="B28" s="1" t="s">
        <v>3</v>
      </c>
      <c r="C28" s="71" t="s">
        <v>12</v>
      </c>
      <c r="E28" s="1" t="s">
        <v>251</v>
      </c>
      <c r="F28" s="5"/>
      <c r="G28" s="5">
        <f>'R&amp;P Schedules'!D127</f>
        <v>0</v>
      </c>
      <c r="H28" s="78"/>
      <c r="I28" s="1" t="s">
        <v>18</v>
      </c>
      <c r="J28" s="71" t="s">
        <v>29</v>
      </c>
      <c r="K28" s="71"/>
      <c r="L28" s="1" t="s">
        <v>500</v>
      </c>
      <c r="M28" s="5"/>
      <c r="N28" s="5">
        <f>'R&amp;P Schedules'!D349</f>
        <v>0</v>
      </c>
    </row>
    <row r="29" spans="1:14" x14ac:dyDescent="0.25">
      <c r="A29" s="71"/>
      <c r="B29" s="71"/>
      <c r="C29" s="71"/>
      <c r="F29" s="5"/>
      <c r="H29" s="78"/>
      <c r="I29" s="1"/>
      <c r="M29" s="5"/>
    </row>
    <row r="30" spans="1:14" x14ac:dyDescent="0.25">
      <c r="A30" s="1"/>
      <c r="B30" s="1" t="s">
        <v>3</v>
      </c>
      <c r="C30" s="71" t="s">
        <v>27</v>
      </c>
      <c r="E30" s="1" t="s">
        <v>493</v>
      </c>
      <c r="F30" s="5"/>
      <c r="G30" s="5">
        <f>'R&amp;P Schedules'!D138</f>
        <v>0</v>
      </c>
      <c r="H30" s="78" t="s">
        <v>41</v>
      </c>
      <c r="I30" s="38" t="s">
        <v>30</v>
      </c>
      <c r="M30" s="5"/>
    </row>
    <row r="31" spans="1:14" x14ac:dyDescent="0.25">
      <c r="A31" s="1"/>
      <c r="F31" s="5"/>
      <c r="H31" s="78"/>
      <c r="I31" s="1"/>
      <c r="J31" t="s">
        <v>381</v>
      </c>
      <c r="L31" s="1" t="s">
        <v>501</v>
      </c>
      <c r="M31" s="5">
        <f>'R&amp;P Schedules'!D387</f>
        <v>0</v>
      </c>
      <c r="N31" s="5"/>
    </row>
    <row r="32" spans="1:14" x14ac:dyDescent="0.25">
      <c r="A32" s="78" t="s">
        <v>37</v>
      </c>
      <c r="B32" s="38" t="s">
        <v>13</v>
      </c>
      <c r="F32" s="5"/>
      <c r="G32" s="5"/>
      <c r="H32" s="78"/>
      <c r="I32" s="1"/>
      <c r="J32" t="s">
        <v>7</v>
      </c>
      <c r="L32" s="1" t="s">
        <v>502</v>
      </c>
      <c r="M32" s="37">
        <f>'R&amp;P Schedules'!D392</f>
        <v>0</v>
      </c>
      <c r="N32" s="5">
        <f>SUM(M31:M32)</f>
        <v>0</v>
      </c>
    </row>
    <row r="33" spans="1:17" x14ac:dyDescent="0.25">
      <c r="A33" s="1"/>
      <c r="D33" t="s">
        <v>14</v>
      </c>
      <c r="E33" s="1" t="s">
        <v>252</v>
      </c>
      <c r="F33" s="5">
        <f>'R&amp;P Schedules'!D160</f>
        <v>0</v>
      </c>
      <c r="N33" s="5"/>
    </row>
    <row r="34" spans="1:17" x14ac:dyDescent="0.25">
      <c r="A34" s="1"/>
      <c r="D34" t="s">
        <v>15</v>
      </c>
      <c r="E34" s="1" t="s">
        <v>253</v>
      </c>
      <c r="F34" s="37">
        <f>'R&amp;P Schedules'!D166</f>
        <v>0</v>
      </c>
      <c r="G34" s="5">
        <f>SUM(F33:F34)</f>
        <v>0</v>
      </c>
      <c r="H34" s="78" t="s">
        <v>42</v>
      </c>
      <c r="I34" s="1" t="s">
        <v>18</v>
      </c>
      <c r="J34" t="s">
        <v>31</v>
      </c>
      <c r="N34" s="5"/>
    </row>
    <row r="35" spans="1:17" x14ac:dyDescent="0.25">
      <c r="F35" s="5"/>
      <c r="G35" s="5"/>
      <c r="H35" s="78"/>
      <c r="I35" s="1"/>
      <c r="J35" t="s">
        <v>4</v>
      </c>
      <c r="L35" s="1" t="s">
        <v>578</v>
      </c>
      <c r="M35" s="5">
        <f>'R&amp;P Schedules'!D398</f>
        <v>0</v>
      </c>
      <c r="N35" s="5"/>
    </row>
    <row r="36" spans="1:17" x14ac:dyDescent="0.25">
      <c r="F36" s="5"/>
      <c r="G36" s="5"/>
      <c r="H36" s="78"/>
      <c r="I36" s="1"/>
      <c r="J36" t="s">
        <v>17</v>
      </c>
      <c r="L36" s="1" t="s">
        <v>579</v>
      </c>
      <c r="M36" s="37">
        <f>'R&amp;P Schedules'!D404</f>
        <v>0</v>
      </c>
      <c r="N36" s="5">
        <f>SUM(M35:M36)</f>
        <v>0</v>
      </c>
    </row>
    <row r="37" spans="1:17" x14ac:dyDescent="0.25">
      <c r="F37" s="5"/>
      <c r="G37" s="5"/>
      <c r="N37" s="5"/>
    </row>
    <row r="38" spans="1:17" x14ac:dyDescent="0.25">
      <c r="F38" s="5"/>
      <c r="M38" s="37"/>
      <c r="N38" s="5"/>
    </row>
    <row r="39" spans="1:17" x14ac:dyDescent="0.25">
      <c r="A39" s="6"/>
      <c r="B39" s="6"/>
      <c r="C39" s="6" t="s">
        <v>16</v>
      </c>
      <c r="D39" s="6"/>
      <c r="E39" s="7"/>
      <c r="F39" s="8"/>
      <c r="G39" s="8">
        <f>SUM(G7:G37)</f>
        <v>0</v>
      </c>
      <c r="H39" s="6"/>
      <c r="I39" s="6"/>
      <c r="J39" s="6" t="s">
        <v>16</v>
      </c>
      <c r="K39" s="6"/>
      <c r="L39" s="7"/>
      <c r="M39" s="6"/>
      <c r="N39" s="8">
        <f>SUM(N7:N38)</f>
        <v>0</v>
      </c>
      <c r="Q39" s="5"/>
    </row>
    <row r="40" spans="1:17" x14ac:dyDescent="0.25">
      <c r="F40" t="s">
        <v>334</v>
      </c>
      <c r="K40" t="s">
        <v>171</v>
      </c>
    </row>
    <row r="41" spans="1:17" x14ac:dyDescent="0.25">
      <c r="A41" t="s">
        <v>173</v>
      </c>
    </row>
    <row r="42" spans="1:17" x14ac:dyDescent="0.25">
      <c r="A42" t="s">
        <v>174</v>
      </c>
    </row>
    <row r="43" spans="1:17" x14ac:dyDescent="0.25">
      <c r="K43" t="s">
        <v>172</v>
      </c>
    </row>
  </sheetData>
  <mergeCells count="6">
    <mergeCell ref="A1:N1"/>
    <mergeCell ref="B5:D5"/>
    <mergeCell ref="I5:K5"/>
    <mergeCell ref="A3:N3"/>
    <mergeCell ref="A4:N4"/>
    <mergeCell ref="A2:N2"/>
  </mergeCells>
  <pageMargins left="0.7" right="0.7" top="0.75" bottom="0.75" header="0.3" footer="0.3"/>
  <pageSetup paperSize="9" scale="7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405"/>
  <sheetViews>
    <sheetView view="pageBreakPreview" zoomScale="115" zoomScaleSheetLayoutView="115" workbookViewId="0">
      <selection activeCell="A2" sqref="A2:D2"/>
    </sheetView>
  </sheetViews>
  <sheetFormatPr defaultColWidth="9.140625" defaultRowHeight="15" x14ac:dyDescent="0.25"/>
  <cols>
    <col min="1" max="1" width="7.42578125" style="10" customWidth="1"/>
    <col min="2" max="2" width="44" style="10" customWidth="1"/>
    <col min="3" max="3" width="13.5703125" style="10" customWidth="1"/>
    <col min="4" max="4" width="13.85546875" style="73" customWidth="1"/>
    <col min="5" max="16384" width="9.140625" style="10"/>
  </cols>
  <sheetData>
    <row r="1" spans="1:4" x14ac:dyDescent="0.25">
      <c r="C1" s="358" t="s">
        <v>555</v>
      </c>
      <c r="D1" s="358"/>
    </row>
    <row r="2" spans="1:4" x14ac:dyDescent="0.25">
      <c r="A2" s="357" t="str">
        <f>'R&amp;P'!A2:N2</f>
        <v xml:space="preserve"> (Name and address of the  Institution)                                                                          </v>
      </c>
      <c r="B2" s="357"/>
      <c r="C2" s="357"/>
      <c r="D2" s="357"/>
    </row>
    <row r="3" spans="1:4" x14ac:dyDescent="0.25">
      <c r="A3" s="357" t="s">
        <v>235</v>
      </c>
      <c r="B3" s="357"/>
      <c r="C3" s="357"/>
      <c r="D3" s="357"/>
    </row>
    <row r="5" spans="1:4" x14ac:dyDescent="0.25">
      <c r="A5" s="55" t="s">
        <v>0</v>
      </c>
      <c r="B5" s="56"/>
      <c r="C5" s="56"/>
      <c r="D5" s="72" t="s">
        <v>2</v>
      </c>
    </row>
    <row r="6" spans="1:4" ht="13.5" customHeight="1" x14ac:dyDescent="0.25">
      <c r="A6" s="10" t="s">
        <v>580</v>
      </c>
      <c r="D6" s="83"/>
    </row>
    <row r="7" spans="1:4" ht="15.75" customHeight="1" x14ac:dyDescent="0.25">
      <c r="A7" s="10" t="s">
        <v>581</v>
      </c>
      <c r="D7" s="83"/>
    </row>
    <row r="8" spans="1:4" ht="14.25" customHeight="1" x14ac:dyDescent="0.25">
      <c r="D8" s="83"/>
    </row>
    <row r="9" spans="1:4" ht="15.75" customHeight="1" x14ac:dyDescent="0.25">
      <c r="A9" s="9"/>
      <c r="D9" s="83"/>
    </row>
    <row r="10" spans="1:4" ht="15" customHeight="1" thickBot="1" x14ac:dyDescent="0.3">
      <c r="A10" s="9"/>
      <c r="D10" s="74">
        <f>SUM(D8:D9)</f>
        <v>0</v>
      </c>
    </row>
    <row r="11" spans="1:4" ht="12" customHeight="1" thickTop="1" x14ac:dyDescent="0.25">
      <c r="A11" s="9"/>
      <c r="D11" s="83"/>
    </row>
    <row r="12" spans="1:4" x14ac:dyDescent="0.25">
      <c r="A12" s="10" t="s">
        <v>260</v>
      </c>
    </row>
    <row r="13" spans="1:4" x14ac:dyDescent="0.25">
      <c r="A13" s="10" t="s">
        <v>146</v>
      </c>
    </row>
    <row r="14" spans="1:4" x14ac:dyDescent="0.25">
      <c r="B14" s="51">
        <v>1</v>
      </c>
    </row>
    <row r="15" spans="1:4" x14ac:dyDescent="0.25">
      <c r="B15" s="51">
        <v>2</v>
      </c>
    </row>
    <row r="16" spans="1:4" ht="15.75" thickBot="1" x14ac:dyDescent="0.3">
      <c r="D16" s="74">
        <f>SUM(D14:D15)</f>
        <v>0</v>
      </c>
    </row>
    <row r="17" spans="1:4" ht="15.75" thickTop="1" x14ac:dyDescent="0.25"/>
    <row r="18" spans="1:4" x14ac:dyDescent="0.25">
      <c r="A18" s="10" t="s">
        <v>503</v>
      </c>
    </row>
    <row r="19" spans="1:4" x14ac:dyDescent="0.25">
      <c r="A19" s="10" t="s">
        <v>10</v>
      </c>
    </row>
    <row r="20" spans="1:4" x14ac:dyDescent="0.25">
      <c r="B20" s="12" t="s">
        <v>364</v>
      </c>
    </row>
    <row r="21" spans="1:4" x14ac:dyDescent="0.25">
      <c r="B21" s="12" t="s">
        <v>365</v>
      </c>
    </row>
    <row r="22" spans="1:4" x14ac:dyDescent="0.25">
      <c r="B22" s="12" t="s">
        <v>444</v>
      </c>
    </row>
    <row r="23" spans="1:4" x14ac:dyDescent="0.25">
      <c r="B23" s="12" t="s">
        <v>598</v>
      </c>
    </row>
    <row r="24" spans="1:4" x14ac:dyDescent="0.25">
      <c r="B24" s="12" t="s">
        <v>49</v>
      </c>
    </row>
    <row r="25" spans="1:4" x14ac:dyDescent="0.25">
      <c r="B25" s="12" t="s">
        <v>50</v>
      </c>
    </row>
    <row r="26" spans="1:4" x14ac:dyDescent="0.25">
      <c r="B26" s="12" t="s">
        <v>478</v>
      </c>
    </row>
    <row r="27" spans="1:4" x14ac:dyDescent="0.25">
      <c r="B27" s="12" t="s">
        <v>51</v>
      </c>
    </row>
    <row r="28" spans="1:4" x14ac:dyDescent="0.25">
      <c r="B28" s="12" t="s">
        <v>52</v>
      </c>
    </row>
    <row r="29" spans="1:4" x14ac:dyDescent="0.25">
      <c r="B29" s="12" t="s">
        <v>53</v>
      </c>
    </row>
    <row r="30" spans="1:4" x14ac:dyDescent="0.25">
      <c r="B30" s="12" t="s">
        <v>480</v>
      </c>
    </row>
    <row r="31" spans="1:4" x14ac:dyDescent="0.25">
      <c r="B31" s="12" t="s">
        <v>54</v>
      </c>
    </row>
    <row r="32" spans="1:4" ht="15.75" thickBot="1" x14ac:dyDescent="0.3">
      <c r="B32" s="10" t="s">
        <v>16</v>
      </c>
      <c r="D32" s="74">
        <f>SUM(D20:D31)</f>
        <v>0</v>
      </c>
    </row>
    <row r="33" spans="1:4" ht="15.75" thickTop="1" x14ac:dyDescent="0.25"/>
    <row r="34" spans="1:4" x14ac:dyDescent="0.25">
      <c r="A34" s="10" t="s">
        <v>261</v>
      </c>
    </row>
    <row r="35" spans="1:4" x14ac:dyDescent="0.25">
      <c r="A35" s="10" t="s">
        <v>9</v>
      </c>
    </row>
    <row r="36" spans="1:4" x14ac:dyDescent="0.25">
      <c r="B36" s="12" t="s">
        <v>565</v>
      </c>
    </row>
    <row r="37" spans="1:4" x14ac:dyDescent="0.25">
      <c r="B37" s="12" t="s">
        <v>563</v>
      </c>
    </row>
    <row r="38" spans="1:4" ht="15.75" thickBot="1" x14ac:dyDescent="0.3">
      <c r="B38" s="10" t="s">
        <v>16</v>
      </c>
      <c r="D38" s="74">
        <f>SUM(D36:D37)</f>
        <v>0</v>
      </c>
    </row>
    <row r="39" spans="1:4" ht="15.75" thickTop="1" x14ac:dyDescent="0.25"/>
    <row r="40" spans="1:4" x14ac:dyDescent="0.25">
      <c r="A40" s="10" t="s">
        <v>262</v>
      </c>
    </row>
    <row r="41" spans="1:4" x14ac:dyDescent="0.25">
      <c r="A41" s="10" t="s">
        <v>132</v>
      </c>
    </row>
    <row r="42" spans="1:4" x14ac:dyDescent="0.25">
      <c r="B42" s="12" t="s">
        <v>566</v>
      </c>
      <c r="C42" s="12"/>
    </row>
    <row r="43" spans="1:4" x14ac:dyDescent="0.25">
      <c r="B43" s="12" t="s">
        <v>567</v>
      </c>
      <c r="C43" s="12"/>
    </row>
    <row r="44" spans="1:4" x14ac:dyDescent="0.25">
      <c r="B44" s="12" t="s">
        <v>599</v>
      </c>
      <c r="C44" s="12"/>
    </row>
    <row r="45" spans="1:4" x14ac:dyDescent="0.25">
      <c r="B45" s="12" t="s">
        <v>568</v>
      </c>
      <c r="C45" s="12"/>
    </row>
    <row r="46" spans="1:4" x14ac:dyDescent="0.25">
      <c r="B46" s="12" t="s">
        <v>479</v>
      </c>
      <c r="C46" s="12"/>
    </row>
    <row r="47" spans="1:4" x14ac:dyDescent="0.25">
      <c r="B47" s="12" t="s">
        <v>465</v>
      </c>
      <c r="C47" s="12"/>
    </row>
    <row r="48" spans="1:4" ht="15.75" thickBot="1" x14ac:dyDescent="0.3">
      <c r="B48" s="10" t="s">
        <v>16</v>
      </c>
      <c r="D48" s="74">
        <f>SUM(D42:D47)</f>
        <v>0</v>
      </c>
    </row>
    <row r="49" spans="1:4" ht="15.75" thickTop="1" x14ac:dyDescent="0.25"/>
    <row r="50" spans="1:4" x14ac:dyDescent="0.25">
      <c r="A50" s="10" t="s">
        <v>504</v>
      </c>
    </row>
    <row r="51" spans="1:4" x14ac:dyDescent="0.25">
      <c r="A51" s="10" t="s">
        <v>129</v>
      </c>
    </row>
    <row r="52" spans="1:4" x14ac:dyDescent="0.25">
      <c r="B52" s="12" t="s">
        <v>67</v>
      </c>
      <c r="C52" s="12"/>
    </row>
    <row r="53" spans="1:4" x14ac:dyDescent="0.25">
      <c r="B53" s="12" t="s">
        <v>569</v>
      </c>
      <c r="C53" s="12"/>
    </row>
    <row r="54" spans="1:4" x14ac:dyDescent="0.25">
      <c r="B54" s="12" t="s">
        <v>160</v>
      </c>
      <c r="C54" s="12"/>
    </row>
    <row r="55" spans="1:4" x14ac:dyDescent="0.25">
      <c r="B55" s="12" t="s">
        <v>161</v>
      </c>
      <c r="C55" s="12"/>
    </row>
    <row r="56" spans="1:4" x14ac:dyDescent="0.25">
      <c r="B56" s="12" t="s">
        <v>466</v>
      </c>
      <c r="C56" s="12"/>
    </row>
    <row r="57" spans="1:4" x14ac:dyDescent="0.25">
      <c r="B57" s="12" t="s">
        <v>472</v>
      </c>
      <c r="C57" s="12"/>
    </row>
    <row r="58" spans="1:4" x14ac:dyDescent="0.25">
      <c r="B58" s="12" t="s">
        <v>68</v>
      </c>
      <c r="C58" s="12"/>
    </row>
    <row r="59" spans="1:4" ht="15.75" thickBot="1" x14ac:dyDescent="0.3">
      <c r="B59" s="10" t="s">
        <v>16</v>
      </c>
      <c r="D59" s="74">
        <f>SUM(D52:D58)</f>
        <v>0</v>
      </c>
    </row>
    <row r="60" spans="1:4" ht="15.75" thickTop="1" x14ac:dyDescent="0.25"/>
    <row r="61" spans="1:4" x14ac:dyDescent="0.25">
      <c r="A61" s="10" t="s">
        <v>505</v>
      </c>
    </row>
    <row r="62" spans="1:4" x14ac:dyDescent="0.25">
      <c r="A62" s="10" t="s">
        <v>454</v>
      </c>
    </row>
    <row r="63" spans="1:4" x14ac:dyDescent="0.25">
      <c r="B63" s="13" t="s">
        <v>58</v>
      </c>
      <c r="C63" s="13"/>
    </row>
    <row r="64" spans="1:4" x14ac:dyDescent="0.25">
      <c r="B64" s="13" t="s">
        <v>59</v>
      </c>
      <c r="C64" s="13"/>
    </row>
    <row r="65" spans="2:4" x14ac:dyDescent="0.25">
      <c r="B65" s="13" t="s">
        <v>600</v>
      </c>
      <c r="C65" s="13"/>
    </row>
    <row r="66" spans="2:4" x14ac:dyDescent="0.25">
      <c r="B66" s="12" t="s">
        <v>60</v>
      </c>
      <c r="C66" s="12"/>
    </row>
    <row r="67" spans="2:4" x14ac:dyDescent="0.25">
      <c r="B67" s="12" t="s">
        <v>61</v>
      </c>
      <c r="C67" s="12"/>
    </row>
    <row r="68" spans="2:4" x14ac:dyDescent="0.25">
      <c r="B68" s="12" t="s">
        <v>62</v>
      </c>
      <c r="C68" s="12"/>
    </row>
    <row r="69" spans="2:4" x14ac:dyDescent="0.25">
      <c r="B69" s="12" t="s">
        <v>63</v>
      </c>
      <c r="C69" s="12"/>
    </row>
    <row r="70" spans="2:4" x14ac:dyDescent="0.25">
      <c r="B70" s="12" t="s">
        <v>64</v>
      </c>
      <c r="C70" s="12"/>
    </row>
    <row r="71" spans="2:4" x14ac:dyDescent="0.25">
      <c r="B71" s="12" t="s">
        <v>65</v>
      </c>
      <c r="C71" s="12"/>
    </row>
    <row r="72" spans="2:4" x14ac:dyDescent="0.25">
      <c r="B72" s="12" t="s">
        <v>450</v>
      </c>
      <c r="C72" s="12"/>
    </row>
    <row r="73" spans="2:4" x14ac:dyDescent="0.25">
      <c r="B73" s="12" t="s">
        <v>66</v>
      </c>
      <c r="C73" s="12"/>
    </row>
    <row r="74" spans="2:4" x14ac:dyDescent="0.25">
      <c r="B74" s="12" t="s">
        <v>476</v>
      </c>
      <c r="C74" s="12"/>
    </row>
    <row r="75" spans="2:4" x14ac:dyDescent="0.25">
      <c r="B75" s="12" t="s">
        <v>165</v>
      </c>
      <c r="C75" s="12"/>
    </row>
    <row r="76" spans="2:4" x14ac:dyDescent="0.25">
      <c r="B76" s="12" t="s">
        <v>164</v>
      </c>
      <c r="C76" s="12"/>
    </row>
    <row r="77" spans="2:4" x14ac:dyDescent="0.25">
      <c r="B77" s="12" t="s">
        <v>162</v>
      </c>
      <c r="C77" s="12"/>
    </row>
    <row r="78" spans="2:4" x14ac:dyDescent="0.25">
      <c r="B78" s="12" t="s">
        <v>570</v>
      </c>
      <c r="C78" s="12"/>
    </row>
    <row r="79" spans="2:4" ht="15.75" thickBot="1" x14ac:dyDescent="0.3">
      <c r="B79" s="10" t="s">
        <v>16</v>
      </c>
      <c r="D79" s="74">
        <f>SUM(D63:D78)</f>
        <v>0</v>
      </c>
    </row>
    <row r="80" spans="2:4" ht="15.75" thickTop="1" x14ac:dyDescent="0.25"/>
    <row r="81" spans="1:4" x14ac:dyDescent="0.25">
      <c r="A81" s="10" t="s">
        <v>506</v>
      </c>
    </row>
    <row r="82" spans="1:4" x14ac:dyDescent="0.25">
      <c r="A82" s="10" t="s">
        <v>130</v>
      </c>
    </row>
    <row r="83" spans="1:4" x14ac:dyDescent="0.25">
      <c r="B83" s="12" t="s">
        <v>80</v>
      </c>
      <c r="C83" s="12"/>
    </row>
    <row r="84" spans="1:4" x14ac:dyDescent="0.25">
      <c r="B84" s="12" t="s">
        <v>601</v>
      </c>
      <c r="C84" s="12"/>
    </row>
    <row r="85" spans="1:4" x14ac:dyDescent="0.25">
      <c r="B85" s="12" t="s">
        <v>602</v>
      </c>
      <c r="C85" s="12"/>
    </row>
    <row r="86" spans="1:4" x14ac:dyDescent="0.25">
      <c r="B86" s="12" t="s">
        <v>81</v>
      </c>
      <c r="C86" s="12"/>
    </row>
    <row r="87" spans="1:4" x14ac:dyDescent="0.25">
      <c r="B87" s="12" t="s">
        <v>82</v>
      </c>
      <c r="C87" s="12"/>
    </row>
    <row r="88" spans="1:4" x14ac:dyDescent="0.25">
      <c r="B88" s="12" t="s">
        <v>477</v>
      </c>
      <c r="C88" s="12"/>
    </row>
    <row r="89" spans="1:4" ht="15.75" thickBot="1" x14ac:dyDescent="0.3">
      <c r="B89" s="10" t="s">
        <v>16</v>
      </c>
      <c r="D89" s="74">
        <f>SUM(D83:D88)</f>
        <v>0</v>
      </c>
    </row>
    <row r="90" spans="1:4" ht="15.75" thickTop="1" x14ac:dyDescent="0.25"/>
    <row r="91" spans="1:4" x14ac:dyDescent="0.25">
      <c r="A91" s="10" t="s">
        <v>507</v>
      </c>
    </row>
    <row r="92" spans="1:4" x14ac:dyDescent="0.25">
      <c r="A92" s="10" t="s">
        <v>131</v>
      </c>
    </row>
    <row r="94" spans="1:4" ht="15.75" thickBot="1" x14ac:dyDescent="0.3">
      <c r="B94" s="10" t="s">
        <v>16</v>
      </c>
      <c r="D94" s="74">
        <f>SUM(D93)</f>
        <v>0</v>
      </c>
    </row>
    <row r="95" spans="1:4" ht="15.75" thickTop="1" x14ac:dyDescent="0.25"/>
    <row r="96" spans="1:4" x14ac:dyDescent="0.25">
      <c r="A96" s="10" t="s">
        <v>263</v>
      </c>
    </row>
    <row r="97" spans="1:4" x14ac:dyDescent="0.25">
      <c r="A97" s="10" t="s">
        <v>128</v>
      </c>
    </row>
    <row r="98" spans="1:4" x14ac:dyDescent="0.25">
      <c r="B98" s="12" t="s">
        <v>48</v>
      </c>
      <c r="C98" s="12"/>
    </row>
    <row r="99" spans="1:4" x14ac:dyDescent="0.25">
      <c r="B99" s="12" t="s">
        <v>561</v>
      </c>
      <c r="C99" s="12"/>
    </row>
    <row r="100" spans="1:4" x14ac:dyDescent="0.25">
      <c r="B100" s="12" t="s">
        <v>562</v>
      </c>
      <c r="C100" s="12"/>
    </row>
    <row r="101" spans="1:4" x14ac:dyDescent="0.25">
      <c r="B101" s="12" t="s">
        <v>571</v>
      </c>
      <c r="C101" s="12"/>
    </row>
    <row r="102" spans="1:4" x14ac:dyDescent="0.25">
      <c r="B102" s="12" t="s">
        <v>561</v>
      </c>
      <c r="C102" s="12"/>
    </row>
    <row r="103" spans="1:4" x14ac:dyDescent="0.25">
      <c r="B103" s="12" t="s">
        <v>562</v>
      </c>
      <c r="C103" s="12"/>
    </row>
    <row r="104" spans="1:4" ht="15.75" thickBot="1" x14ac:dyDescent="0.3">
      <c r="B104" s="10" t="s">
        <v>16</v>
      </c>
      <c r="D104" s="74">
        <f>SUM(D98:D101)</f>
        <v>0</v>
      </c>
    </row>
    <row r="105" spans="1:4" ht="15.75" thickTop="1" x14ac:dyDescent="0.25"/>
    <row r="106" spans="1:4" x14ac:dyDescent="0.25">
      <c r="A106" s="10" t="s">
        <v>264</v>
      </c>
    </row>
    <row r="107" spans="1:4" x14ac:dyDescent="0.25">
      <c r="A107" s="10" t="s">
        <v>11</v>
      </c>
    </row>
    <row r="108" spans="1:4" x14ac:dyDescent="0.25">
      <c r="B108" s="12" t="s">
        <v>83</v>
      </c>
      <c r="C108" s="12"/>
    </row>
    <row r="109" spans="1:4" x14ac:dyDescent="0.25">
      <c r="B109" s="12" t="s">
        <v>84</v>
      </c>
      <c r="C109" s="12"/>
    </row>
    <row r="110" spans="1:4" ht="15.75" thickBot="1" x14ac:dyDescent="0.3">
      <c r="B110" s="10" t="s">
        <v>16</v>
      </c>
      <c r="D110" s="74">
        <f>SUM(D108:D109)</f>
        <v>0</v>
      </c>
    </row>
    <row r="111" spans="1:4" ht="15.75" thickTop="1" x14ac:dyDescent="0.25"/>
    <row r="112" spans="1:4" x14ac:dyDescent="0.25">
      <c r="A112" s="10" t="s">
        <v>265</v>
      </c>
    </row>
    <row r="113" spans="1:4" x14ac:dyDescent="0.25">
      <c r="A113" s="10" t="s">
        <v>12</v>
      </c>
    </row>
    <row r="114" spans="1:4" x14ac:dyDescent="0.25">
      <c r="B114" s="12" t="s">
        <v>603</v>
      </c>
      <c r="C114" s="12"/>
    </row>
    <row r="115" spans="1:4" x14ac:dyDescent="0.25">
      <c r="B115" s="12" t="s">
        <v>69</v>
      </c>
      <c r="C115" s="12"/>
    </row>
    <row r="116" spans="1:4" x14ac:dyDescent="0.25">
      <c r="B116" s="12" t="s">
        <v>70</v>
      </c>
      <c r="C116" s="12"/>
    </row>
    <row r="117" spans="1:4" x14ac:dyDescent="0.25">
      <c r="B117" s="12" t="s">
        <v>71</v>
      </c>
      <c r="C117" s="12"/>
    </row>
    <row r="118" spans="1:4" x14ac:dyDescent="0.25">
      <c r="B118" s="12" t="s">
        <v>73</v>
      </c>
      <c r="C118" s="12"/>
    </row>
    <row r="119" spans="1:4" x14ac:dyDescent="0.25">
      <c r="B119" s="12" t="s">
        <v>74</v>
      </c>
      <c r="C119" s="12"/>
    </row>
    <row r="120" spans="1:4" x14ac:dyDescent="0.25">
      <c r="B120" s="12" t="s">
        <v>75</v>
      </c>
      <c r="C120" s="12"/>
    </row>
    <row r="121" spans="1:4" x14ac:dyDescent="0.25">
      <c r="B121" s="12" t="s">
        <v>604</v>
      </c>
      <c r="C121" s="12"/>
    </row>
    <row r="122" spans="1:4" x14ac:dyDescent="0.25">
      <c r="B122" s="12" t="s">
        <v>76</v>
      </c>
      <c r="C122" s="12"/>
    </row>
    <row r="123" spans="1:4" x14ac:dyDescent="0.25">
      <c r="B123" s="14" t="s">
        <v>370</v>
      </c>
      <c r="C123" s="14"/>
    </row>
    <row r="124" spans="1:4" x14ac:dyDescent="0.25">
      <c r="B124" s="12" t="s">
        <v>77</v>
      </c>
      <c r="C124" s="12"/>
    </row>
    <row r="125" spans="1:4" x14ac:dyDescent="0.25">
      <c r="B125" s="12" t="s">
        <v>78</v>
      </c>
      <c r="C125" s="12"/>
    </row>
    <row r="126" spans="1:4" x14ac:dyDescent="0.25">
      <c r="B126" s="12" t="s">
        <v>79</v>
      </c>
      <c r="C126" s="12"/>
    </row>
    <row r="127" spans="1:4" ht="15.75" thickBot="1" x14ac:dyDescent="0.3">
      <c r="B127" s="10" t="s">
        <v>16</v>
      </c>
      <c r="D127" s="74">
        <f>SUM(D114:D126)</f>
        <v>0</v>
      </c>
    </row>
    <row r="128" spans="1:4" ht="15.75" thickTop="1" x14ac:dyDescent="0.25"/>
    <row r="129" spans="1:4" x14ac:dyDescent="0.25">
      <c r="A129" s="10" t="s">
        <v>508</v>
      </c>
    </row>
    <row r="130" spans="1:4" x14ac:dyDescent="0.25">
      <c r="A130" s="10" t="s">
        <v>133</v>
      </c>
    </row>
    <row r="131" spans="1:4" x14ac:dyDescent="0.25">
      <c r="B131" s="12" t="s">
        <v>55</v>
      </c>
      <c r="C131" s="12"/>
    </row>
    <row r="132" spans="1:4" x14ac:dyDescent="0.25">
      <c r="B132" s="12" t="s">
        <v>56</v>
      </c>
      <c r="C132" s="12"/>
    </row>
    <row r="133" spans="1:4" x14ac:dyDescent="0.25">
      <c r="B133" s="12" t="s">
        <v>356</v>
      </c>
      <c r="C133" s="12"/>
    </row>
    <row r="134" spans="1:4" x14ac:dyDescent="0.25">
      <c r="B134" s="12" t="s">
        <v>57</v>
      </c>
      <c r="C134" s="12"/>
    </row>
    <row r="135" spans="1:4" x14ac:dyDescent="0.25">
      <c r="B135" s="12" t="s">
        <v>357</v>
      </c>
      <c r="C135" s="12"/>
    </row>
    <row r="136" spans="1:4" x14ac:dyDescent="0.25">
      <c r="B136" s="12" t="s">
        <v>376</v>
      </c>
      <c r="C136" s="12"/>
    </row>
    <row r="137" spans="1:4" x14ac:dyDescent="0.25">
      <c r="B137" s="12" t="s">
        <v>7</v>
      </c>
      <c r="C137" s="12"/>
    </row>
    <row r="138" spans="1:4" ht="15.75" thickBot="1" x14ac:dyDescent="0.3">
      <c r="B138" s="10" t="s">
        <v>16</v>
      </c>
      <c r="D138" s="74">
        <f>SUM(D131:D137)</f>
        <v>0</v>
      </c>
    </row>
    <row r="139" spans="1:4" ht="15.75" thickTop="1" x14ac:dyDescent="0.25"/>
    <row r="140" spans="1:4" x14ac:dyDescent="0.25">
      <c r="A140" s="10" t="s">
        <v>266</v>
      </c>
    </row>
    <row r="141" spans="1:4" x14ac:dyDescent="0.25">
      <c r="A141" s="10" t="s">
        <v>355</v>
      </c>
    </row>
    <row r="142" spans="1:4" x14ac:dyDescent="0.25">
      <c r="A142" s="50" t="s">
        <v>33</v>
      </c>
      <c r="B142" s="10" t="s">
        <v>186</v>
      </c>
    </row>
    <row r="143" spans="1:4" x14ac:dyDescent="0.25">
      <c r="A143" s="63"/>
      <c r="B143" s="12" t="s">
        <v>335</v>
      </c>
    </row>
    <row r="144" spans="1:4" x14ac:dyDescent="0.25">
      <c r="A144" s="63"/>
      <c r="B144" s="12" t="s">
        <v>336</v>
      </c>
    </row>
    <row r="145" spans="1:4" x14ac:dyDescent="0.25">
      <c r="A145" s="63"/>
      <c r="B145" s="65" t="s">
        <v>377</v>
      </c>
      <c r="D145" s="75">
        <f>SUM(D143:D144)</f>
        <v>0</v>
      </c>
    </row>
    <row r="146" spans="1:4" x14ac:dyDescent="0.25">
      <c r="A146" s="50" t="s">
        <v>34</v>
      </c>
      <c r="B146" s="10" t="s">
        <v>134</v>
      </c>
    </row>
    <row r="147" spans="1:4" x14ac:dyDescent="0.25">
      <c r="B147" s="12" t="s">
        <v>86</v>
      </c>
    </row>
    <row r="148" spans="1:4" x14ac:dyDescent="0.25">
      <c r="B148" s="12" t="s">
        <v>87</v>
      </c>
    </row>
    <row r="149" spans="1:4" x14ac:dyDescent="0.25">
      <c r="B149" s="12" t="s">
        <v>475</v>
      </c>
    </row>
    <row r="150" spans="1:4" x14ac:dyDescent="0.25">
      <c r="B150" s="12" t="s">
        <v>358</v>
      </c>
    </row>
    <row r="151" spans="1:4" x14ac:dyDescent="0.25">
      <c r="B151" s="12" t="s">
        <v>72</v>
      </c>
    </row>
    <row r="152" spans="1:4" x14ac:dyDescent="0.25">
      <c r="B152" s="12" t="s">
        <v>88</v>
      </c>
    </row>
    <row r="153" spans="1:4" x14ac:dyDescent="0.25">
      <c r="B153" s="12" t="s">
        <v>605</v>
      </c>
    </row>
    <row r="154" spans="1:4" x14ac:dyDescent="0.25">
      <c r="B154" s="14" t="s">
        <v>89</v>
      </c>
    </row>
    <row r="155" spans="1:4" x14ac:dyDescent="0.25">
      <c r="B155" s="12" t="s">
        <v>90</v>
      </c>
    </row>
    <row r="156" spans="1:4" x14ac:dyDescent="0.25">
      <c r="B156" s="12" t="s">
        <v>91</v>
      </c>
    </row>
    <row r="157" spans="1:4" x14ac:dyDescent="0.25">
      <c r="B157" s="12" t="s">
        <v>456</v>
      </c>
    </row>
    <row r="158" spans="1:4" x14ac:dyDescent="0.25">
      <c r="B158" s="12" t="s">
        <v>371</v>
      </c>
    </row>
    <row r="159" spans="1:4" x14ac:dyDescent="0.25">
      <c r="B159" s="65" t="s">
        <v>378</v>
      </c>
      <c r="C159" s="12"/>
      <c r="D159" s="75">
        <f>SUM(D147:D158)</f>
        <v>0</v>
      </c>
    </row>
    <row r="160" spans="1:4" ht="15.75" thickBot="1" x14ac:dyDescent="0.3">
      <c r="B160" s="10" t="s">
        <v>363</v>
      </c>
      <c r="D160" s="74">
        <f>D145+D159</f>
        <v>0</v>
      </c>
    </row>
    <row r="161" spans="1:4" ht="15.75" thickTop="1" x14ac:dyDescent="0.25"/>
    <row r="162" spans="1:4" x14ac:dyDescent="0.25">
      <c r="A162" s="10" t="s">
        <v>267</v>
      </c>
    </row>
    <row r="163" spans="1:4" x14ac:dyDescent="0.25">
      <c r="A163" s="10" t="s">
        <v>135</v>
      </c>
    </row>
    <row r="164" spans="1:4" x14ac:dyDescent="0.25">
      <c r="B164" s="12" t="s">
        <v>85</v>
      </c>
      <c r="C164" s="12"/>
    </row>
    <row r="165" spans="1:4" x14ac:dyDescent="0.25">
      <c r="B165" s="12" t="s">
        <v>163</v>
      </c>
      <c r="C165" s="12"/>
    </row>
    <row r="166" spans="1:4" ht="15.75" thickBot="1" x14ac:dyDescent="0.3">
      <c r="B166" s="10" t="s">
        <v>16</v>
      </c>
      <c r="D166" s="74">
        <f>SUM(D164:D165)</f>
        <v>0</v>
      </c>
    </row>
    <row r="167" spans="1:4" ht="15.75" thickTop="1" x14ac:dyDescent="0.25"/>
    <row r="169" spans="1:4" x14ac:dyDescent="0.25">
      <c r="A169" s="55" t="s">
        <v>1</v>
      </c>
      <c r="B169" s="56"/>
      <c r="C169" s="56"/>
      <c r="D169" s="72" t="s">
        <v>2</v>
      </c>
    </row>
    <row r="170" spans="1:4" ht="9" customHeight="1" x14ac:dyDescent="0.25"/>
    <row r="171" spans="1:4" x14ac:dyDescent="0.25">
      <c r="A171" s="10" t="s">
        <v>268</v>
      </c>
    </row>
    <row r="172" spans="1:4" x14ac:dyDescent="0.25">
      <c r="A172" s="10" t="s">
        <v>25</v>
      </c>
    </row>
    <row r="173" spans="1:4" x14ac:dyDescent="0.25">
      <c r="B173" s="12" t="s">
        <v>366</v>
      </c>
    </row>
    <row r="174" spans="1:4" x14ac:dyDescent="0.25">
      <c r="B174" s="12" t="s">
        <v>367</v>
      </c>
    </row>
    <row r="175" spans="1:4" x14ac:dyDescent="0.25">
      <c r="B175" s="12" t="s">
        <v>446</v>
      </c>
    </row>
    <row r="176" spans="1:4" x14ac:dyDescent="0.25">
      <c r="B176" s="12" t="s">
        <v>368</v>
      </c>
    </row>
    <row r="177" spans="1:4" x14ac:dyDescent="0.25">
      <c r="B177" s="12" t="s">
        <v>369</v>
      </c>
    </row>
    <row r="178" spans="1:4" x14ac:dyDescent="0.25">
      <c r="B178" s="12" t="s">
        <v>109</v>
      </c>
      <c r="C178" s="12"/>
    </row>
    <row r="179" spans="1:4" x14ac:dyDescent="0.25">
      <c r="B179" s="12" t="s">
        <v>606</v>
      </c>
      <c r="C179" s="12"/>
    </row>
    <row r="180" spans="1:4" x14ac:dyDescent="0.25">
      <c r="B180" s="12" t="s">
        <v>53</v>
      </c>
      <c r="C180" s="12"/>
    </row>
    <row r="181" spans="1:4" x14ac:dyDescent="0.25">
      <c r="B181" s="12" t="s">
        <v>471</v>
      </c>
      <c r="C181" s="12"/>
    </row>
    <row r="182" spans="1:4" ht="15.75" thickBot="1" x14ac:dyDescent="0.3">
      <c r="B182" s="10" t="s">
        <v>16</v>
      </c>
      <c r="D182" s="74">
        <f>SUM(D173:D181)</f>
        <v>0</v>
      </c>
    </row>
    <row r="183" spans="1:4" ht="15.75" thickTop="1" x14ac:dyDescent="0.25"/>
    <row r="184" spans="1:4" x14ac:dyDescent="0.25">
      <c r="A184" s="10" t="s">
        <v>269</v>
      </c>
    </row>
    <row r="185" spans="1:4" x14ac:dyDescent="0.25">
      <c r="A185" s="10" t="s">
        <v>24</v>
      </c>
    </row>
    <row r="186" spans="1:4" x14ac:dyDescent="0.25">
      <c r="B186" s="12" t="s">
        <v>369</v>
      </c>
      <c r="C186" s="12"/>
    </row>
    <row r="187" spans="1:4" x14ac:dyDescent="0.25">
      <c r="B187" s="12" t="s">
        <v>373</v>
      </c>
      <c r="C187" s="12"/>
    </row>
    <row r="188" spans="1:4" x14ac:dyDescent="0.25">
      <c r="B188" s="12" t="s">
        <v>607</v>
      </c>
      <c r="C188" s="12"/>
    </row>
    <row r="189" spans="1:4" x14ac:dyDescent="0.25">
      <c r="B189" s="12" t="s">
        <v>111</v>
      </c>
      <c r="C189" s="12"/>
    </row>
    <row r="190" spans="1:4" x14ac:dyDescent="0.25">
      <c r="B190" s="12" t="s">
        <v>374</v>
      </c>
      <c r="C190" s="12"/>
    </row>
    <row r="191" spans="1:4" x14ac:dyDescent="0.25">
      <c r="B191" s="12" t="s">
        <v>608</v>
      </c>
      <c r="C191" s="12"/>
    </row>
    <row r="192" spans="1:4" x14ac:dyDescent="0.25">
      <c r="B192" s="12" t="s">
        <v>112</v>
      </c>
      <c r="C192" s="12"/>
    </row>
    <row r="193" spans="1:4" ht="15.75" thickBot="1" x14ac:dyDescent="0.3">
      <c r="B193" s="10" t="s">
        <v>16</v>
      </c>
      <c r="D193" s="74">
        <f>SUM(D186:D192)</f>
        <v>0</v>
      </c>
    </row>
    <row r="194" spans="1:4" ht="15.75" thickTop="1" x14ac:dyDescent="0.25"/>
    <row r="195" spans="1:4" x14ac:dyDescent="0.25">
      <c r="A195" s="10" t="s">
        <v>270</v>
      </c>
    </row>
    <row r="196" spans="1:4" x14ac:dyDescent="0.25">
      <c r="A196" s="10" t="s">
        <v>23</v>
      </c>
    </row>
    <row r="197" spans="1:4" x14ac:dyDescent="0.25">
      <c r="B197" s="12" t="s">
        <v>110</v>
      </c>
      <c r="C197" s="12"/>
    </row>
    <row r="198" spans="1:4" x14ac:dyDescent="0.25">
      <c r="B198" s="12" t="s">
        <v>572</v>
      </c>
      <c r="C198" s="12"/>
    </row>
    <row r="199" spans="1:4" ht="15.75" thickBot="1" x14ac:dyDescent="0.3">
      <c r="B199" s="10" t="s">
        <v>16</v>
      </c>
      <c r="D199" s="74">
        <f>SUM(D197:D198)</f>
        <v>0</v>
      </c>
    </row>
    <row r="200" spans="1:4" ht="15.75" thickTop="1" x14ac:dyDescent="0.25"/>
    <row r="201" spans="1:4" x14ac:dyDescent="0.25">
      <c r="A201" s="10" t="s">
        <v>509</v>
      </c>
    </row>
    <row r="202" spans="1:4" x14ac:dyDescent="0.25">
      <c r="A202" s="10" t="s">
        <v>136</v>
      </c>
    </row>
    <row r="203" spans="1:4" x14ac:dyDescent="0.25">
      <c r="B203" s="12" t="s">
        <v>467</v>
      </c>
      <c r="C203" s="12"/>
    </row>
    <row r="204" spans="1:4" x14ac:dyDescent="0.25">
      <c r="B204" s="12" t="s">
        <v>116</v>
      </c>
      <c r="C204" s="12"/>
    </row>
    <row r="205" spans="1:4" x14ac:dyDescent="0.25">
      <c r="B205" s="12" t="s">
        <v>481</v>
      </c>
      <c r="C205" s="12"/>
    </row>
    <row r="206" spans="1:4" x14ac:dyDescent="0.25">
      <c r="B206" s="12" t="s">
        <v>157</v>
      </c>
      <c r="C206" s="12"/>
    </row>
    <row r="207" spans="1:4" x14ac:dyDescent="0.25">
      <c r="B207" s="12" t="s">
        <v>609</v>
      </c>
      <c r="C207" s="12"/>
    </row>
    <row r="208" spans="1:4" x14ac:dyDescent="0.25">
      <c r="B208" s="12" t="s">
        <v>610</v>
      </c>
      <c r="C208" s="12"/>
    </row>
    <row r="209" spans="1:4" x14ac:dyDescent="0.25">
      <c r="B209" s="12" t="s">
        <v>392</v>
      </c>
      <c r="C209" s="12"/>
    </row>
    <row r="210" spans="1:4" x14ac:dyDescent="0.25">
      <c r="B210" s="12" t="s">
        <v>611</v>
      </c>
      <c r="C210" s="12"/>
    </row>
    <row r="211" spans="1:4" x14ac:dyDescent="0.25">
      <c r="B211" s="12" t="s">
        <v>473</v>
      </c>
      <c r="C211" s="12"/>
    </row>
    <row r="212" spans="1:4" ht="15.75" thickBot="1" x14ac:dyDescent="0.3">
      <c r="B212" s="10" t="s">
        <v>16</v>
      </c>
      <c r="D212" s="74">
        <f>SUM(D203:D211)</f>
        <v>0</v>
      </c>
    </row>
    <row r="213" spans="1:4" ht="15.75" thickTop="1" x14ac:dyDescent="0.25"/>
    <row r="214" spans="1:4" x14ac:dyDescent="0.25">
      <c r="A214" s="10" t="s">
        <v>510</v>
      </c>
    </row>
    <row r="215" spans="1:4" x14ac:dyDescent="0.25">
      <c r="A215" s="10" t="s">
        <v>455</v>
      </c>
    </row>
    <row r="216" spans="1:4" x14ac:dyDescent="0.25">
      <c r="B216" s="10" t="s">
        <v>469</v>
      </c>
    </row>
    <row r="217" spans="1:4" x14ac:dyDescent="0.25">
      <c r="B217" s="10" t="s">
        <v>470</v>
      </c>
    </row>
    <row r="218" spans="1:4" x14ac:dyDescent="0.25">
      <c r="B218" s="12" t="s">
        <v>382</v>
      </c>
      <c r="C218" s="12"/>
    </row>
    <row r="219" spans="1:4" x14ac:dyDescent="0.25">
      <c r="B219" s="12" t="s">
        <v>20</v>
      </c>
      <c r="C219" s="12"/>
    </row>
    <row r="220" spans="1:4" x14ac:dyDescent="0.25">
      <c r="B220" s="12" t="s">
        <v>449</v>
      </c>
      <c r="C220" s="12"/>
    </row>
    <row r="221" spans="1:4" x14ac:dyDescent="0.25">
      <c r="B221" s="12" t="s">
        <v>156</v>
      </c>
      <c r="C221" s="12"/>
    </row>
    <row r="222" spans="1:4" x14ac:dyDescent="0.25">
      <c r="B222" s="12" t="s">
        <v>482</v>
      </c>
      <c r="C222" s="12"/>
    </row>
    <row r="223" spans="1:4" x14ac:dyDescent="0.25">
      <c r="B223" s="12" t="s">
        <v>158</v>
      </c>
      <c r="C223" s="12"/>
    </row>
    <row r="224" spans="1:4" x14ac:dyDescent="0.25">
      <c r="B224" s="12" t="s">
        <v>159</v>
      </c>
      <c r="C224" s="12"/>
    </row>
    <row r="225" spans="2:3" x14ac:dyDescent="0.25">
      <c r="B225" s="12" t="s">
        <v>97</v>
      </c>
      <c r="C225" s="12"/>
    </row>
    <row r="226" spans="2:3" x14ac:dyDescent="0.25">
      <c r="B226" s="12" t="s">
        <v>98</v>
      </c>
      <c r="C226" s="12"/>
    </row>
    <row r="227" spans="2:3" x14ac:dyDescent="0.25">
      <c r="B227" s="12" t="s">
        <v>383</v>
      </c>
      <c r="C227" s="12"/>
    </row>
    <row r="228" spans="2:3" x14ac:dyDescent="0.25">
      <c r="B228" s="12" t="s">
        <v>612</v>
      </c>
      <c r="C228" s="12"/>
    </row>
    <row r="229" spans="2:3" x14ac:dyDescent="0.25">
      <c r="B229" s="12" t="s">
        <v>99</v>
      </c>
      <c r="C229" s="12"/>
    </row>
    <row r="230" spans="2:3" x14ac:dyDescent="0.25">
      <c r="B230" s="12" t="s">
        <v>387</v>
      </c>
      <c r="C230" s="12"/>
    </row>
    <row r="231" spans="2:3" x14ac:dyDescent="0.25">
      <c r="B231" s="12" t="s">
        <v>386</v>
      </c>
      <c r="C231" s="12"/>
    </row>
    <row r="232" spans="2:3" x14ac:dyDescent="0.25">
      <c r="B232" s="12" t="s">
        <v>385</v>
      </c>
      <c r="C232" s="12"/>
    </row>
    <row r="233" spans="2:3" x14ac:dyDescent="0.25">
      <c r="B233" s="12" t="s">
        <v>384</v>
      </c>
      <c r="C233" s="12"/>
    </row>
    <row r="234" spans="2:3" x14ac:dyDescent="0.25">
      <c r="B234" s="12" t="s">
        <v>101</v>
      </c>
      <c r="C234" s="12"/>
    </row>
    <row r="235" spans="2:3" x14ac:dyDescent="0.25">
      <c r="B235" s="12" t="s">
        <v>102</v>
      </c>
      <c r="C235" s="12"/>
    </row>
    <row r="236" spans="2:3" x14ac:dyDescent="0.25">
      <c r="B236" s="12" t="s">
        <v>103</v>
      </c>
      <c r="C236" s="12"/>
    </row>
    <row r="237" spans="2:3" x14ac:dyDescent="0.25">
      <c r="B237" s="12" t="s">
        <v>388</v>
      </c>
      <c r="C237" s="12"/>
    </row>
    <row r="238" spans="2:3" x14ac:dyDescent="0.25">
      <c r="B238" s="12" t="s">
        <v>389</v>
      </c>
      <c r="C238" s="12"/>
    </row>
    <row r="239" spans="2:3" x14ac:dyDescent="0.25">
      <c r="B239" s="12" t="s">
        <v>390</v>
      </c>
      <c r="C239" s="12"/>
    </row>
    <row r="240" spans="2:3" x14ac:dyDescent="0.25">
      <c r="B240" s="12" t="s">
        <v>117</v>
      </c>
      <c r="C240" s="12"/>
    </row>
    <row r="241" spans="1:4" x14ac:dyDescent="0.25">
      <c r="B241" s="12" t="s">
        <v>118</v>
      </c>
      <c r="C241" s="12"/>
    </row>
    <row r="242" spans="1:4" x14ac:dyDescent="0.25">
      <c r="B242" s="12" t="s">
        <v>391</v>
      </c>
      <c r="C242" s="12"/>
    </row>
    <row r="243" spans="1:4" x14ac:dyDescent="0.25">
      <c r="B243" s="12" t="s">
        <v>613</v>
      </c>
      <c r="C243" s="12"/>
    </row>
    <row r="244" spans="1:4" x14ac:dyDescent="0.25">
      <c r="B244" s="12" t="s">
        <v>468</v>
      </c>
      <c r="C244" s="12"/>
    </row>
    <row r="245" spans="1:4" x14ac:dyDescent="0.25">
      <c r="B245" s="12" t="s">
        <v>166</v>
      </c>
      <c r="C245" s="12"/>
    </row>
    <row r="246" spans="1:4" x14ac:dyDescent="0.25">
      <c r="B246" s="12" t="s">
        <v>108</v>
      </c>
      <c r="C246" s="12"/>
    </row>
    <row r="247" spans="1:4" x14ac:dyDescent="0.25">
      <c r="B247" s="12" t="s">
        <v>614</v>
      </c>
      <c r="C247" s="12"/>
    </row>
    <row r="248" spans="1:4" ht="15.75" thickBot="1" x14ac:dyDescent="0.3">
      <c r="B248" s="10" t="s">
        <v>16</v>
      </c>
      <c r="D248" s="74">
        <f>SUM(D218:D247)</f>
        <v>0</v>
      </c>
    </row>
    <row r="249" spans="1:4" ht="15.75" thickTop="1" x14ac:dyDescent="0.25"/>
    <row r="250" spans="1:4" x14ac:dyDescent="0.25">
      <c r="A250" s="10" t="s">
        <v>511</v>
      </c>
    </row>
    <row r="251" spans="1:4" x14ac:dyDescent="0.25">
      <c r="A251" s="10" t="s">
        <v>138</v>
      </c>
    </row>
    <row r="252" spans="1:4" x14ac:dyDescent="0.25">
      <c r="B252" s="12" t="s">
        <v>22</v>
      </c>
    </row>
    <row r="253" spans="1:4" x14ac:dyDescent="0.25">
      <c r="B253" s="12" t="s">
        <v>119</v>
      </c>
      <c r="C253" s="12"/>
    </row>
    <row r="254" spans="1:4" x14ac:dyDescent="0.25">
      <c r="B254" s="12" t="s">
        <v>616</v>
      </c>
      <c r="C254" s="12"/>
    </row>
    <row r="255" spans="1:4" x14ac:dyDescent="0.25">
      <c r="B255" s="12" t="s">
        <v>120</v>
      </c>
      <c r="C255" s="12"/>
    </row>
    <row r="256" spans="1:4" x14ac:dyDescent="0.25">
      <c r="B256" s="12" t="s">
        <v>121</v>
      </c>
      <c r="C256" s="12"/>
    </row>
    <row r="257" spans="1:4" x14ac:dyDescent="0.25">
      <c r="B257" s="12" t="s">
        <v>617</v>
      </c>
      <c r="C257" s="12"/>
    </row>
    <row r="258" spans="1:4" x14ac:dyDescent="0.25">
      <c r="B258" s="12" t="s">
        <v>515</v>
      </c>
      <c r="C258" s="12"/>
    </row>
    <row r="259" spans="1:4" x14ac:dyDescent="0.25">
      <c r="B259" s="12" t="s">
        <v>393</v>
      </c>
      <c r="C259" s="12"/>
    </row>
    <row r="260" spans="1:4" x14ac:dyDescent="0.25">
      <c r="B260" s="12" t="s">
        <v>394</v>
      </c>
      <c r="C260" s="12"/>
    </row>
    <row r="261" spans="1:4" x14ac:dyDescent="0.25">
      <c r="B261" s="12" t="s">
        <v>618</v>
      </c>
      <c r="C261" s="12"/>
    </row>
    <row r="262" spans="1:4" x14ac:dyDescent="0.25">
      <c r="B262" s="12" t="s">
        <v>122</v>
      </c>
      <c r="C262" s="12"/>
    </row>
    <row r="263" spans="1:4" ht="15.75" thickBot="1" x14ac:dyDescent="0.3">
      <c r="B263" s="10" t="s">
        <v>16</v>
      </c>
      <c r="D263" s="74">
        <f>SUM(D253:D262)</f>
        <v>0</v>
      </c>
    </row>
    <row r="264" spans="1:4" ht="15.75" thickTop="1" x14ac:dyDescent="0.25"/>
    <row r="265" spans="1:4" x14ac:dyDescent="0.25">
      <c r="A265" s="10" t="s">
        <v>512</v>
      </c>
    </row>
    <row r="266" spans="1:4" x14ac:dyDescent="0.25">
      <c r="A266" s="12" t="s">
        <v>139</v>
      </c>
    </row>
    <row r="267" spans="1:4" x14ac:dyDescent="0.25">
      <c r="A267" s="12"/>
      <c r="B267" s="12" t="s">
        <v>483</v>
      </c>
    </row>
    <row r="268" spans="1:4" x14ac:dyDescent="0.25">
      <c r="A268" s="12"/>
      <c r="B268" s="12" t="s">
        <v>619</v>
      </c>
    </row>
    <row r="269" spans="1:4" x14ac:dyDescent="0.25">
      <c r="A269" s="12"/>
      <c r="B269" s="12" t="s">
        <v>372</v>
      </c>
    </row>
    <row r="270" spans="1:4" x14ac:dyDescent="0.25">
      <c r="A270" s="12"/>
      <c r="B270" s="12" t="s">
        <v>147</v>
      </c>
    </row>
    <row r="271" spans="1:4" x14ac:dyDescent="0.25">
      <c r="A271" s="12"/>
      <c r="B271" s="12" t="s">
        <v>620</v>
      </c>
    </row>
    <row r="272" spans="1:4" x14ac:dyDescent="0.25">
      <c r="A272" s="12"/>
      <c r="B272" s="12" t="s">
        <v>148</v>
      </c>
    </row>
    <row r="273" spans="1:4" ht="15.75" thickBot="1" x14ac:dyDescent="0.3">
      <c r="B273" s="12" t="s">
        <v>16</v>
      </c>
      <c r="D273" s="74">
        <f>SUM(D267:D272)</f>
        <v>0</v>
      </c>
    </row>
    <row r="274" spans="1:4" ht="15.75" thickTop="1" x14ac:dyDescent="0.25"/>
    <row r="275" spans="1:4" x14ac:dyDescent="0.25">
      <c r="A275" s="10" t="s">
        <v>513</v>
      </c>
    </row>
    <row r="276" spans="1:4" x14ac:dyDescent="0.25">
      <c r="A276" s="10" t="s">
        <v>140</v>
      </c>
    </row>
    <row r="277" spans="1:4" x14ac:dyDescent="0.25">
      <c r="B277" s="12" t="s">
        <v>149</v>
      </c>
    </row>
    <row r="278" spans="1:4" x14ac:dyDescent="0.25">
      <c r="B278" s="12" t="s">
        <v>150</v>
      </c>
    </row>
    <row r="279" spans="1:4" x14ac:dyDescent="0.25">
      <c r="B279" s="12" t="s">
        <v>151</v>
      </c>
    </row>
    <row r="280" spans="1:4" x14ac:dyDescent="0.25">
      <c r="B280" s="12" t="s">
        <v>152</v>
      </c>
    </row>
    <row r="281" spans="1:4" x14ac:dyDescent="0.25">
      <c r="B281" s="12" t="s">
        <v>153</v>
      </c>
    </row>
    <row r="282" spans="1:4" ht="15.75" thickBot="1" x14ac:dyDescent="0.3">
      <c r="B282" s="10" t="s">
        <v>16</v>
      </c>
      <c r="D282" s="74">
        <f>SUM(D277:D281)</f>
        <v>0</v>
      </c>
    </row>
    <row r="283" spans="1:4" ht="15.75" thickTop="1" x14ac:dyDescent="0.25"/>
    <row r="284" spans="1:4" x14ac:dyDescent="0.25">
      <c r="A284" s="10" t="s">
        <v>514</v>
      </c>
    </row>
    <row r="285" spans="1:4" x14ac:dyDescent="0.25">
      <c r="A285" s="10" t="s">
        <v>445</v>
      </c>
    </row>
    <row r="286" spans="1:4" x14ac:dyDescent="0.25">
      <c r="B286" s="12" t="s">
        <v>167</v>
      </c>
    </row>
    <row r="287" spans="1:4" x14ac:dyDescent="0.25">
      <c r="B287" s="12" t="s">
        <v>385</v>
      </c>
    </row>
    <row r="288" spans="1:4" x14ac:dyDescent="0.25">
      <c r="B288" s="12" t="s">
        <v>447</v>
      </c>
    </row>
    <row r="289" spans="1:4" x14ac:dyDescent="0.25">
      <c r="B289" s="12" t="s">
        <v>382</v>
      </c>
    </row>
    <row r="290" spans="1:4" x14ac:dyDescent="0.25">
      <c r="B290" s="12" t="s">
        <v>387</v>
      </c>
    </row>
    <row r="291" spans="1:4" x14ac:dyDescent="0.25">
      <c r="B291" s="12" t="s">
        <v>448</v>
      </c>
    </row>
    <row r="292" spans="1:4" ht="15.75" thickBot="1" x14ac:dyDescent="0.3">
      <c r="B292" s="10" t="s">
        <v>16</v>
      </c>
      <c r="D292" s="74">
        <f>SUM(D286:D291)</f>
        <v>0</v>
      </c>
    </row>
    <row r="293" spans="1:4" ht="15.75" thickTop="1" x14ac:dyDescent="0.25"/>
    <row r="294" spans="1:4" x14ac:dyDescent="0.25">
      <c r="A294" s="10" t="s">
        <v>271</v>
      </c>
    </row>
    <row r="295" spans="1:4" x14ac:dyDescent="0.25">
      <c r="A295" s="10" t="s">
        <v>26</v>
      </c>
    </row>
    <row r="296" spans="1:4" x14ac:dyDescent="0.25">
      <c r="B296" s="12" t="s">
        <v>113</v>
      </c>
    </row>
    <row r="297" spans="1:4" x14ac:dyDescent="0.25">
      <c r="B297" s="12" t="s">
        <v>621</v>
      </c>
    </row>
    <row r="298" spans="1:4" x14ac:dyDescent="0.25">
      <c r="B298" s="12" t="s">
        <v>114</v>
      </c>
    </row>
    <row r="299" spans="1:4" x14ac:dyDescent="0.25">
      <c r="B299" s="12" t="s">
        <v>115</v>
      </c>
    </row>
    <row r="300" spans="1:4" x14ac:dyDescent="0.25">
      <c r="B300" s="12" t="s">
        <v>375</v>
      </c>
    </row>
    <row r="301" spans="1:4" x14ac:dyDescent="0.25">
      <c r="B301" s="12" t="s">
        <v>622</v>
      </c>
      <c r="C301" s="12"/>
    </row>
    <row r="302" spans="1:4" x14ac:dyDescent="0.25">
      <c r="B302" s="12" t="s">
        <v>7</v>
      </c>
      <c r="C302" s="12"/>
    </row>
    <row r="303" spans="1:4" ht="15.75" thickBot="1" x14ac:dyDescent="0.3">
      <c r="B303" s="10" t="s">
        <v>16</v>
      </c>
      <c r="D303" s="74">
        <f>SUM(D296:D302)</f>
        <v>0</v>
      </c>
    </row>
    <row r="304" spans="1:4" ht="15.75" thickTop="1" x14ac:dyDescent="0.25"/>
    <row r="305" spans="1:4" x14ac:dyDescent="0.25">
      <c r="A305" s="10" t="s">
        <v>272</v>
      </c>
      <c r="B305" s="12"/>
      <c r="C305" s="12"/>
    </row>
    <row r="306" spans="1:4" x14ac:dyDescent="0.25">
      <c r="A306" s="10" t="s">
        <v>28</v>
      </c>
    </row>
    <row r="307" spans="1:4" x14ac:dyDescent="0.25">
      <c r="B307" s="12" t="s">
        <v>123</v>
      </c>
      <c r="C307" s="12"/>
    </row>
    <row r="308" spans="1:4" x14ac:dyDescent="0.25">
      <c r="B308" s="12" t="s">
        <v>141</v>
      </c>
      <c r="C308" s="12"/>
    </row>
    <row r="309" spans="1:4" x14ac:dyDescent="0.25">
      <c r="B309" s="12" t="s">
        <v>142</v>
      </c>
      <c r="C309" s="12"/>
    </row>
    <row r="310" spans="1:4" x14ac:dyDescent="0.25">
      <c r="B310" s="12" t="s">
        <v>124</v>
      </c>
      <c r="C310" s="12"/>
    </row>
    <row r="311" spans="1:4" ht="15.75" thickBot="1" x14ac:dyDescent="0.3">
      <c r="B311" s="10" t="s">
        <v>16</v>
      </c>
      <c r="D311" s="74">
        <f>SUM(D307:D310)</f>
        <v>0</v>
      </c>
    </row>
    <row r="312" spans="1:4" ht="15.75" thickTop="1" x14ac:dyDescent="0.25"/>
    <row r="313" spans="1:4" x14ac:dyDescent="0.25">
      <c r="A313" s="10" t="s">
        <v>273</v>
      </c>
    </row>
    <row r="314" spans="1:4" x14ac:dyDescent="0.25">
      <c r="A314" s="10" t="s">
        <v>32</v>
      </c>
    </row>
    <row r="315" spans="1:4" x14ac:dyDescent="0.25">
      <c r="B315" s="12" t="s">
        <v>327</v>
      </c>
      <c r="C315" s="12"/>
    </row>
    <row r="316" spans="1:4" x14ac:dyDescent="0.25">
      <c r="B316" s="12" t="s">
        <v>92</v>
      </c>
      <c r="C316" s="12"/>
    </row>
    <row r="317" spans="1:4" x14ac:dyDescent="0.25">
      <c r="B317" s="12" t="s">
        <v>93</v>
      </c>
      <c r="C317" s="12"/>
    </row>
    <row r="318" spans="1:4" x14ac:dyDescent="0.25">
      <c r="B318" s="12" t="s">
        <v>94</v>
      </c>
      <c r="C318" s="12"/>
    </row>
    <row r="319" spans="1:4" x14ac:dyDescent="0.25">
      <c r="B319" s="12" t="s">
        <v>395</v>
      </c>
      <c r="C319" s="12"/>
    </row>
    <row r="320" spans="1:4" x14ac:dyDescent="0.25">
      <c r="B320" s="12" t="s">
        <v>95</v>
      </c>
      <c r="C320" s="12"/>
    </row>
    <row r="321" spans="2:3" x14ac:dyDescent="0.25">
      <c r="B321" s="12" t="s">
        <v>96</v>
      </c>
      <c r="C321" s="12"/>
    </row>
    <row r="322" spans="2:3" x14ac:dyDescent="0.25">
      <c r="B322" s="12" t="s">
        <v>97</v>
      </c>
      <c r="C322" s="12"/>
    </row>
    <row r="323" spans="2:3" x14ac:dyDescent="0.25">
      <c r="B323" s="12" t="s">
        <v>98</v>
      </c>
      <c r="C323" s="12"/>
    </row>
    <row r="324" spans="2:3" x14ac:dyDescent="0.25">
      <c r="B324" s="12" t="s">
        <v>383</v>
      </c>
      <c r="C324" s="12"/>
    </row>
    <row r="325" spans="2:3" x14ac:dyDescent="0.25">
      <c r="B325" s="12" t="s">
        <v>612</v>
      </c>
      <c r="C325" s="12"/>
    </row>
    <row r="326" spans="2:3" x14ac:dyDescent="0.25">
      <c r="B326" s="12" t="s">
        <v>154</v>
      </c>
      <c r="C326" s="12"/>
    </row>
    <row r="327" spans="2:3" x14ac:dyDescent="0.25">
      <c r="B327" s="12" t="s">
        <v>99</v>
      </c>
      <c r="C327" s="12"/>
    </row>
    <row r="328" spans="2:3" x14ac:dyDescent="0.25">
      <c r="B328" s="12" t="s">
        <v>387</v>
      </c>
      <c r="C328" s="12"/>
    </row>
    <row r="329" spans="2:3" x14ac:dyDescent="0.25">
      <c r="B329" s="15" t="s">
        <v>396</v>
      </c>
      <c r="C329" s="15"/>
    </row>
    <row r="330" spans="2:3" x14ac:dyDescent="0.25">
      <c r="B330" s="15" t="s">
        <v>397</v>
      </c>
      <c r="C330" s="15"/>
    </row>
    <row r="331" spans="2:3" x14ac:dyDescent="0.25">
      <c r="B331" s="12" t="s">
        <v>384</v>
      </c>
      <c r="C331" s="12"/>
    </row>
    <row r="332" spans="2:3" x14ac:dyDescent="0.25">
      <c r="B332" s="12" t="s">
        <v>100</v>
      </c>
      <c r="C332" s="12"/>
    </row>
    <row r="333" spans="2:3" x14ac:dyDescent="0.25">
      <c r="B333" s="12" t="s">
        <v>101</v>
      </c>
      <c r="C333" s="12"/>
    </row>
    <row r="334" spans="2:3" x14ac:dyDescent="0.25">
      <c r="B334" s="12" t="s">
        <v>102</v>
      </c>
      <c r="C334" s="12"/>
    </row>
    <row r="335" spans="2:3" x14ac:dyDescent="0.25">
      <c r="B335" s="12" t="s">
        <v>103</v>
      </c>
      <c r="C335" s="12"/>
    </row>
    <row r="336" spans="2:3" x14ac:dyDescent="0.25">
      <c r="B336" s="12" t="s">
        <v>398</v>
      </c>
      <c r="C336" s="12"/>
    </row>
    <row r="337" spans="1:4" x14ac:dyDescent="0.25">
      <c r="B337" s="12" t="s">
        <v>399</v>
      </c>
      <c r="C337" s="12"/>
    </row>
    <row r="338" spans="1:4" x14ac:dyDescent="0.25">
      <c r="B338" s="12" t="s">
        <v>390</v>
      </c>
      <c r="C338" s="12"/>
    </row>
    <row r="339" spans="1:4" x14ac:dyDescent="0.25">
      <c r="B339" s="12" t="s">
        <v>104</v>
      </c>
      <c r="C339" s="12"/>
    </row>
    <row r="340" spans="1:4" x14ac:dyDescent="0.25">
      <c r="B340" s="12" t="s">
        <v>105</v>
      </c>
      <c r="C340" s="12"/>
    </row>
    <row r="341" spans="1:4" x14ac:dyDescent="0.25">
      <c r="B341" s="12" t="s">
        <v>106</v>
      </c>
      <c r="C341" s="12"/>
    </row>
    <row r="342" spans="1:4" x14ac:dyDescent="0.25">
      <c r="B342" s="12" t="s">
        <v>107</v>
      </c>
      <c r="C342" s="12"/>
    </row>
    <row r="343" spans="1:4" x14ac:dyDescent="0.25">
      <c r="B343" s="12" t="s">
        <v>623</v>
      </c>
      <c r="C343" s="12"/>
    </row>
    <row r="344" spans="1:4" ht="15.75" thickBot="1" x14ac:dyDescent="0.3">
      <c r="B344" s="10" t="s">
        <v>16</v>
      </c>
      <c r="D344" s="74">
        <f>SUM(D315:D343)</f>
        <v>0</v>
      </c>
    </row>
    <row r="345" spans="1:4" ht="15.75" thickTop="1" x14ac:dyDescent="0.25"/>
    <row r="346" spans="1:4" x14ac:dyDescent="0.25">
      <c r="A346" s="10" t="s">
        <v>516</v>
      </c>
    </row>
    <row r="347" spans="1:4" x14ac:dyDescent="0.25">
      <c r="A347" s="10" t="s">
        <v>29</v>
      </c>
    </row>
    <row r="348" spans="1:4" x14ac:dyDescent="0.25">
      <c r="B348" s="12"/>
      <c r="C348" s="12"/>
    </row>
    <row r="349" spans="1:4" ht="15.75" thickBot="1" x14ac:dyDescent="0.3">
      <c r="B349" s="10" t="s">
        <v>16</v>
      </c>
      <c r="D349" s="74">
        <f>SUM(D348)</f>
        <v>0</v>
      </c>
    </row>
    <row r="350" spans="1:4" ht="15.75" thickTop="1" x14ac:dyDescent="0.25"/>
    <row r="351" spans="1:4" x14ac:dyDescent="0.25">
      <c r="A351" s="10" t="s">
        <v>517</v>
      </c>
    </row>
    <row r="352" spans="1:4" x14ac:dyDescent="0.25">
      <c r="A352" s="10" t="s">
        <v>380</v>
      </c>
    </row>
    <row r="353" spans="1:3" x14ac:dyDescent="0.25">
      <c r="A353" s="50" t="s">
        <v>33</v>
      </c>
      <c r="B353" s="10" t="s">
        <v>328</v>
      </c>
    </row>
    <row r="354" spans="1:3" ht="15.75" x14ac:dyDescent="0.25">
      <c r="B354" s="12" t="s">
        <v>206</v>
      </c>
      <c r="C354" s="54"/>
    </row>
    <row r="355" spans="1:3" ht="15.75" x14ac:dyDescent="0.25">
      <c r="B355" s="12" t="s">
        <v>207</v>
      </c>
      <c r="C355" s="54"/>
    </row>
    <row r="356" spans="1:3" ht="15.75" x14ac:dyDescent="0.25">
      <c r="B356" s="12" t="s">
        <v>208</v>
      </c>
      <c r="C356" s="54"/>
    </row>
    <row r="357" spans="1:3" ht="15.75" x14ac:dyDescent="0.25">
      <c r="B357" s="12" t="s">
        <v>222</v>
      </c>
      <c r="C357" s="54"/>
    </row>
    <row r="358" spans="1:3" ht="15.75" x14ac:dyDescent="0.25">
      <c r="B358" s="12" t="s">
        <v>211</v>
      </c>
      <c r="C358" s="54"/>
    </row>
    <row r="359" spans="1:3" ht="15.75" x14ac:dyDescent="0.25">
      <c r="B359" s="12" t="s">
        <v>212</v>
      </c>
      <c r="C359" s="54"/>
    </row>
    <row r="360" spans="1:3" ht="15.75" x14ac:dyDescent="0.25">
      <c r="B360" s="12" t="s">
        <v>213</v>
      </c>
      <c r="C360" s="54"/>
    </row>
    <row r="361" spans="1:3" ht="15.75" x14ac:dyDescent="0.25">
      <c r="B361" s="12" t="s">
        <v>214</v>
      </c>
      <c r="C361" s="54"/>
    </row>
    <row r="362" spans="1:3" ht="15.75" x14ac:dyDescent="0.25">
      <c r="B362" s="12" t="s">
        <v>332</v>
      </c>
      <c r="C362" s="54"/>
    </row>
    <row r="363" spans="1:3" ht="15.75" x14ac:dyDescent="0.25">
      <c r="B363" s="12" t="s">
        <v>218</v>
      </c>
      <c r="C363" s="54"/>
    </row>
    <row r="364" spans="1:3" ht="15.75" x14ac:dyDescent="0.25">
      <c r="B364" s="12" t="s">
        <v>219</v>
      </c>
      <c r="C364" s="54"/>
    </row>
    <row r="365" spans="1:3" ht="15.75" x14ac:dyDescent="0.25">
      <c r="B365" s="12" t="s">
        <v>216</v>
      </c>
      <c r="C365" s="54"/>
    </row>
    <row r="366" spans="1:3" ht="15.75" x14ac:dyDescent="0.25">
      <c r="B366" s="12" t="s">
        <v>217</v>
      </c>
      <c r="C366" s="54"/>
    </row>
    <row r="367" spans="1:3" ht="15.75" x14ac:dyDescent="0.25">
      <c r="B367" s="12" t="s">
        <v>220</v>
      </c>
      <c r="C367" s="54"/>
    </row>
    <row r="368" spans="1:3" ht="15.75" x14ac:dyDescent="0.25">
      <c r="B368" s="12" t="s">
        <v>215</v>
      </c>
      <c r="C368" s="54"/>
    </row>
    <row r="369" spans="1:4" ht="15.75" x14ac:dyDescent="0.25">
      <c r="B369" s="12" t="s">
        <v>225</v>
      </c>
      <c r="C369" s="54"/>
    </row>
    <row r="370" spans="1:4" ht="15.75" x14ac:dyDescent="0.25">
      <c r="B370" s="12" t="s">
        <v>226</v>
      </c>
      <c r="C370" s="54"/>
    </row>
    <row r="371" spans="1:4" ht="15.75" x14ac:dyDescent="0.25">
      <c r="B371" s="12" t="s">
        <v>221</v>
      </c>
      <c r="C371" s="54"/>
    </row>
    <row r="372" spans="1:4" ht="15.75" x14ac:dyDescent="0.25">
      <c r="B372" s="57" t="s">
        <v>330</v>
      </c>
      <c r="C372" s="54"/>
      <c r="D372" s="75">
        <f>SUM(D354:D371)</f>
        <v>0</v>
      </c>
    </row>
    <row r="373" spans="1:4" ht="15.75" x14ac:dyDescent="0.25">
      <c r="A373" s="50" t="s">
        <v>34</v>
      </c>
      <c r="B373" s="54" t="s">
        <v>186</v>
      </c>
      <c r="C373" s="54"/>
    </row>
    <row r="374" spans="1:4" ht="15.75" x14ac:dyDescent="0.25">
      <c r="B374" s="12" t="s">
        <v>361</v>
      </c>
      <c r="C374" s="54"/>
    </row>
    <row r="375" spans="1:4" ht="15.75" x14ac:dyDescent="0.25">
      <c r="B375" s="12" t="s">
        <v>337</v>
      </c>
      <c r="C375" s="54"/>
    </row>
    <row r="376" spans="1:4" ht="15.75" x14ac:dyDescent="0.25">
      <c r="B376" s="64" t="s">
        <v>362</v>
      </c>
      <c r="C376" s="54"/>
      <c r="D376" s="75">
        <f>SUM(D374:D375)</f>
        <v>0</v>
      </c>
    </row>
    <row r="377" spans="1:4" x14ac:dyDescent="0.25">
      <c r="A377" s="50" t="s">
        <v>35</v>
      </c>
      <c r="B377" s="10" t="s">
        <v>329</v>
      </c>
    </row>
    <row r="378" spans="1:4" x14ac:dyDescent="0.25">
      <c r="B378" s="12" t="s">
        <v>126</v>
      </c>
      <c r="C378" s="12"/>
    </row>
    <row r="379" spans="1:4" x14ac:dyDescent="0.25">
      <c r="B379" s="12" t="s">
        <v>127</v>
      </c>
      <c r="C379" s="12"/>
    </row>
    <row r="380" spans="1:4" x14ac:dyDescent="0.25">
      <c r="B380" s="12" t="s">
        <v>435</v>
      </c>
      <c r="C380" s="12"/>
    </row>
    <row r="381" spans="1:4" x14ac:dyDescent="0.25">
      <c r="B381" s="12" t="s">
        <v>436</v>
      </c>
      <c r="C381" s="12"/>
    </row>
    <row r="382" spans="1:4" x14ac:dyDescent="0.25">
      <c r="B382" s="12" t="s">
        <v>519</v>
      </c>
      <c r="C382" s="12"/>
    </row>
    <row r="383" spans="1:4" x14ac:dyDescent="0.25">
      <c r="B383" s="12" t="s">
        <v>474</v>
      </c>
      <c r="C383" s="12"/>
    </row>
    <row r="384" spans="1:4" x14ac:dyDescent="0.25">
      <c r="B384" s="12" t="s">
        <v>434</v>
      </c>
      <c r="C384" s="12"/>
    </row>
    <row r="385" spans="1:4" x14ac:dyDescent="0.25">
      <c r="B385" s="16" t="s">
        <v>125</v>
      </c>
      <c r="C385" s="16"/>
    </row>
    <row r="386" spans="1:4" ht="15.75" x14ac:dyDescent="0.25">
      <c r="B386" s="58" t="s">
        <v>331</v>
      </c>
      <c r="C386" s="59"/>
      <c r="D386" s="76">
        <f>SUM(D378:D385)</f>
        <v>0</v>
      </c>
    </row>
    <row r="387" spans="1:4" ht="15.75" thickBot="1" x14ac:dyDescent="0.3">
      <c r="B387" s="10" t="s">
        <v>379</v>
      </c>
      <c r="D387" s="74">
        <f>D372+D386+D376</f>
        <v>0</v>
      </c>
    </row>
    <row r="388" spans="1:4" ht="15.75" thickTop="1" x14ac:dyDescent="0.25"/>
    <row r="389" spans="1:4" x14ac:dyDescent="0.25">
      <c r="A389" s="10" t="s">
        <v>518</v>
      </c>
    </row>
    <row r="390" spans="1:4" x14ac:dyDescent="0.25">
      <c r="A390" s="10" t="s">
        <v>143</v>
      </c>
    </row>
    <row r="391" spans="1:4" x14ac:dyDescent="0.25">
      <c r="B391" s="12" t="s">
        <v>144</v>
      </c>
    </row>
    <row r="392" spans="1:4" ht="15.75" thickBot="1" x14ac:dyDescent="0.3">
      <c r="B392" s="10" t="s">
        <v>16</v>
      </c>
      <c r="D392" s="74">
        <f>SUM(D391)</f>
        <v>0</v>
      </c>
    </row>
    <row r="393" spans="1:4" ht="15.75" thickTop="1" x14ac:dyDescent="0.25"/>
    <row r="394" spans="1:4" x14ac:dyDescent="0.25">
      <c r="A394" s="10" t="s">
        <v>582</v>
      </c>
    </row>
    <row r="395" spans="1:4" x14ac:dyDescent="0.25">
      <c r="A395" s="10" t="s">
        <v>583</v>
      </c>
    </row>
    <row r="396" spans="1:4" x14ac:dyDescent="0.25">
      <c r="B396" s="51">
        <v>1</v>
      </c>
    </row>
    <row r="397" spans="1:4" x14ac:dyDescent="0.25">
      <c r="B397" s="51">
        <v>2</v>
      </c>
    </row>
    <row r="398" spans="1:4" ht="15.75" thickBot="1" x14ac:dyDescent="0.3">
      <c r="B398" s="10" t="s">
        <v>16</v>
      </c>
      <c r="D398" s="74">
        <f>SUM(D396:D397)</f>
        <v>0</v>
      </c>
    </row>
    <row r="399" spans="1:4" ht="15.75" thickTop="1" x14ac:dyDescent="0.25"/>
    <row r="400" spans="1:4" x14ac:dyDescent="0.25">
      <c r="A400" s="10" t="s">
        <v>584</v>
      </c>
    </row>
    <row r="401" spans="1:4" x14ac:dyDescent="0.25">
      <c r="A401" s="10" t="s">
        <v>145</v>
      </c>
    </row>
    <row r="402" spans="1:4" x14ac:dyDescent="0.25">
      <c r="B402" s="51">
        <v>1</v>
      </c>
      <c r="C402" s="51"/>
    </row>
    <row r="403" spans="1:4" x14ac:dyDescent="0.25">
      <c r="B403" s="51">
        <v>2</v>
      </c>
      <c r="C403" s="51"/>
    </row>
    <row r="404" spans="1:4" ht="15.75" thickBot="1" x14ac:dyDescent="0.3">
      <c r="B404" s="10" t="s">
        <v>16</v>
      </c>
      <c r="D404" s="74">
        <f>SUM(D402:D403)</f>
        <v>0</v>
      </c>
    </row>
    <row r="405" spans="1:4" ht="15.75" thickTop="1" x14ac:dyDescent="0.25"/>
  </sheetData>
  <mergeCells count="3">
    <mergeCell ref="A2:D2"/>
    <mergeCell ref="A3:D3"/>
    <mergeCell ref="C1:D1"/>
  </mergeCells>
  <pageMargins left="1.45" right="0.7" top="0.75" bottom="0.75" header="0.3" footer="0.3"/>
  <pageSetup paperSize="9" scale="84" orientation="portrait" r:id="rId1"/>
  <rowBreaks count="9" manualBreakCount="9">
    <brk id="39" max="16383" man="1"/>
    <brk id="79" max="16383" man="1"/>
    <brk id="118" max="16383" man="1"/>
    <brk id="160" max="16383" man="1"/>
    <brk id="200" max="16383" man="1"/>
    <brk id="243" max="16383" man="1"/>
    <brk id="282" max="16383" man="1"/>
    <brk id="321" max="16383" man="1"/>
    <brk id="36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48"/>
  <sheetViews>
    <sheetView view="pageBreakPreview" topLeftCell="A7" zoomScaleSheetLayoutView="100" workbookViewId="0">
      <selection activeCell="S12" sqref="S12"/>
    </sheetView>
  </sheetViews>
  <sheetFormatPr defaultRowHeight="15" x14ac:dyDescent="0.25"/>
  <cols>
    <col min="1" max="1" width="2.7109375" customWidth="1"/>
    <col min="2" max="2" width="3.85546875" customWidth="1"/>
    <col min="3" max="3" width="2.140625" customWidth="1"/>
    <col min="4" max="4" width="31.7109375" customWidth="1"/>
    <col min="5" max="5" width="5.42578125" customWidth="1"/>
    <col min="6" max="7" width="11.28515625" customWidth="1"/>
    <col min="8" max="8" width="3.140625" customWidth="1"/>
    <col min="9" max="9" width="3.42578125" customWidth="1"/>
    <col min="10" max="10" width="4.5703125" customWidth="1"/>
    <col min="11" max="11" width="30.5703125" customWidth="1"/>
    <col min="12" max="12" width="5.5703125" customWidth="1"/>
    <col min="13" max="13" width="10.42578125" customWidth="1"/>
    <col min="14" max="14" width="11.140625" customWidth="1"/>
  </cols>
  <sheetData>
    <row r="1" spans="1:14" x14ac:dyDescent="0.25">
      <c r="A1" s="352" t="s">
        <v>556</v>
      </c>
      <c r="B1" s="352"/>
      <c r="C1" s="352"/>
      <c r="D1" s="352"/>
      <c r="E1" s="352"/>
      <c r="F1" s="352"/>
      <c r="G1" s="352"/>
      <c r="H1" s="352"/>
      <c r="I1" s="352"/>
      <c r="J1" s="352"/>
      <c r="K1" s="352"/>
      <c r="L1" s="352"/>
      <c r="M1" s="352"/>
      <c r="N1" s="352"/>
    </row>
    <row r="2" spans="1:14" x14ac:dyDescent="0.25">
      <c r="A2" s="359" t="str">
        <f>'R&amp;P'!A2:N2</f>
        <v xml:space="preserve"> (Name and address of the  Institution)                                                                          </v>
      </c>
      <c r="B2" s="359"/>
      <c r="C2" s="359"/>
      <c r="D2" s="359"/>
      <c r="E2" s="359"/>
      <c r="F2" s="359"/>
      <c r="G2" s="359"/>
      <c r="H2" s="359"/>
      <c r="I2" s="359"/>
      <c r="J2" s="359"/>
      <c r="K2" s="359"/>
      <c r="L2" s="359"/>
      <c r="M2" s="359"/>
      <c r="N2" s="359"/>
    </row>
    <row r="3" spans="1:14" x14ac:dyDescent="0.25">
      <c r="A3" s="354" t="s">
        <v>1076</v>
      </c>
      <c r="B3" s="354"/>
      <c r="C3" s="354"/>
      <c r="D3" s="354"/>
      <c r="E3" s="354"/>
      <c r="F3" s="354"/>
      <c r="G3" s="354"/>
      <c r="H3" s="354"/>
      <c r="I3" s="354"/>
      <c r="J3" s="354"/>
      <c r="K3" s="354"/>
      <c r="L3" s="354"/>
      <c r="M3" s="354"/>
      <c r="N3" s="354"/>
    </row>
    <row r="4" spans="1:14" x14ac:dyDescent="0.25">
      <c r="A4" s="355" t="s">
        <v>326</v>
      </c>
      <c r="B4" s="355"/>
      <c r="C4" s="355"/>
      <c r="D4" s="355"/>
      <c r="E4" s="355"/>
      <c r="F4" s="355"/>
      <c r="G4" s="355"/>
      <c r="H4" s="355"/>
      <c r="I4" s="355"/>
      <c r="J4" s="355"/>
      <c r="K4" s="355"/>
      <c r="L4" s="355"/>
      <c r="M4" s="355"/>
      <c r="N4" s="355"/>
    </row>
    <row r="5" spans="1:14" x14ac:dyDescent="0.25">
      <c r="A5" s="2"/>
      <c r="B5" s="353" t="s">
        <v>168</v>
      </c>
      <c r="C5" s="353"/>
      <c r="D5" s="353"/>
      <c r="E5" s="3" t="s">
        <v>46</v>
      </c>
      <c r="F5" s="2"/>
      <c r="G5" s="2" t="s">
        <v>2</v>
      </c>
      <c r="H5" s="2"/>
      <c r="I5" s="353" t="s">
        <v>169</v>
      </c>
      <c r="J5" s="353"/>
      <c r="K5" s="353"/>
      <c r="L5" s="3" t="s">
        <v>46</v>
      </c>
      <c r="M5" s="2"/>
      <c r="N5" s="2" t="s">
        <v>2</v>
      </c>
    </row>
    <row r="6" spans="1:14" x14ac:dyDescent="0.25">
      <c r="E6" s="1"/>
      <c r="G6" s="5"/>
      <c r="L6" s="1"/>
    </row>
    <row r="7" spans="1:14" x14ac:dyDescent="0.25">
      <c r="B7" s="80" t="s">
        <v>3</v>
      </c>
      <c r="C7" s="71" t="s">
        <v>175</v>
      </c>
      <c r="D7" s="78"/>
      <c r="E7" s="1" t="s">
        <v>297</v>
      </c>
      <c r="G7" s="5">
        <f>'I&amp;E SCHEDULES'!C327</f>
        <v>0</v>
      </c>
      <c r="H7" s="69" t="str">
        <f>'R&amp;P'!A10</f>
        <v>B</v>
      </c>
      <c r="I7" s="79" t="s">
        <v>485</v>
      </c>
      <c r="J7" s="78"/>
      <c r="L7" s="1"/>
      <c r="M7" s="5"/>
    </row>
    <row r="8" spans="1:14" x14ac:dyDescent="0.25">
      <c r="B8" s="80"/>
      <c r="C8" s="71"/>
      <c r="D8" s="78"/>
      <c r="G8" s="5"/>
      <c r="H8" s="69"/>
      <c r="I8" s="80" t="s">
        <v>18</v>
      </c>
      <c r="J8" s="71" t="s">
        <v>10</v>
      </c>
      <c r="L8" s="1" t="s">
        <v>520</v>
      </c>
      <c r="M8" s="5"/>
      <c r="N8" s="5">
        <f>'I&amp;E SCHEDULES'!F21</f>
        <v>0</v>
      </c>
    </row>
    <row r="9" spans="1:14" x14ac:dyDescent="0.25">
      <c r="A9" s="69" t="str">
        <f>'R&amp;P'!H6</f>
        <v>F</v>
      </c>
      <c r="B9" s="38" t="s">
        <v>484</v>
      </c>
      <c r="C9" s="78"/>
      <c r="D9" s="78"/>
      <c r="E9" s="1"/>
      <c r="G9" s="5"/>
      <c r="H9" s="69"/>
      <c r="I9" s="80"/>
      <c r="J9" s="78"/>
      <c r="L9" s="1"/>
      <c r="M9" s="5"/>
    </row>
    <row r="10" spans="1:14" x14ac:dyDescent="0.25">
      <c r="A10" s="69"/>
      <c r="B10" s="80" t="s">
        <v>3</v>
      </c>
      <c r="C10" s="71" t="s">
        <v>25</v>
      </c>
      <c r="D10" s="78"/>
      <c r="E10" s="1" t="s">
        <v>527</v>
      </c>
      <c r="F10" s="5"/>
      <c r="G10" s="5">
        <f>'I&amp;E SCHEDULES'!F148</f>
        <v>0</v>
      </c>
      <c r="H10" s="69"/>
      <c r="I10" s="80" t="s">
        <v>18</v>
      </c>
      <c r="J10" s="71" t="s">
        <v>9</v>
      </c>
      <c r="L10" s="1" t="s">
        <v>521</v>
      </c>
      <c r="M10" s="5"/>
      <c r="N10" s="5">
        <f>'I&amp;E SCHEDULES'!F27</f>
        <v>0</v>
      </c>
    </row>
    <row r="11" spans="1:14" x14ac:dyDescent="0.25">
      <c r="A11" s="69"/>
      <c r="B11" s="78"/>
      <c r="C11" s="78"/>
      <c r="D11" s="78"/>
      <c r="E11" s="1"/>
      <c r="F11" s="5"/>
      <c r="G11" s="5"/>
      <c r="H11" s="69"/>
      <c r="I11" s="80"/>
      <c r="J11" s="78"/>
      <c r="L11" s="1"/>
      <c r="M11" s="5"/>
    </row>
    <row r="12" spans="1:14" x14ac:dyDescent="0.25">
      <c r="A12" s="69"/>
      <c r="B12" s="80" t="s">
        <v>3</v>
      </c>
      <c r="C12" s="71" t="s">
        <v>24</v>
      </c>
      <c r="D12" s="78"/>
      <c r="E12" s="1" t="s">
        <v>274</v>
      </c>
      <c r="F12" s="5"/>
      <c r="G12" s="5">
        <f>'I&amp;E SCHEDULES'!F159</f>
        <v>0</v>
      </c>
      <c r="H12" s="69"/>
      <c r="I12" s="80" t="s">
        <v>18</v>
      </c>
      <c r="J12" s="71" t="s">
        <v>8</v>
      </c>
      <c r="L12" s="1" t="s">
        <v>280</v>
      </c>
      <c r="M12" s="5"/>
      <c r="N12" s="5">
        <f>'I&amp;E SCHEDULES'!F37</f>
        <v>0</v>
      </c>
    </row>
    <row r="13" spans="1:14" x14ac:dyDescent="0.25">
      <c r="A13" s="69"/>
      <c r="B13" s="78"/>
      <c r="C13" s="78"/>
      <c r="D13" s="78"/>
      <c r="E13" s="1"/>
      <c r="F13" s="5"/>
      <c r="G13" s="5"/>
      <c r="H13" s="69"/>
      <c r="I13" s="78"/>
      <c r="J13" s="81"/>
    </row>
    <row r="14" spans="1:14" x14ac:dyDescent="0.25">
      <c r="A14" s="69"/>
      <c r="B14" s="80" t="s">
        <v>3</v>
      </c>
      <c r="C14" s="71" t="s">
        <v>23</v>
      </c>
      <c r="D14" s="78"/>
      <c r="E14" s="1" t="s">
        <v>275</v>
      </c>
      <c r="F14" s="5"/>
      <c r="G14" s="5">
        <f>'I&amp;E SCHEDULES'!F165</f>
        <v>0</v>
      </c>
      <c r="H14" s="69" t="str">
        <f>'R&amp;P'!A17</f>
        <v>C</v>
      </c>
      <c r="I14" s="82" t="s">
        <v>487</v>
      </c>
      <c r="J14" s="71"/>
      <c r="L14" s="1"/>
      <c r="N14" s="5"/>
    </row>
    <row r="15" spans="1:14" x14ac:dyDescent="0.25">
      <c r="A15" s="69"/>
      <c r="B15" s="78"/>
      <c r="C15" s="78"/>
      <c r="D15" s="78"/>
      <c r="E15" s="1"/>
      <c r="F15" s="5"/>
      <c r="G15" s="5"/>
      <c r="H15" s="69"/>
      <c r="I15" s="71"/>
      <c r="J15" s="71" t="s">
        <v>5</v>
      </c>
      <c r="L15" s="1" t="s">
        <v>522</v>
      </c>
      <c r="M15" s="5">
        <f>'I&amp;E SCHEDULES'!F48</f>
        <v>0</v>
      </c>
      <c r="N15" s="5"/>
    </row>
    <row r="16" spans="1:14" x14ac:dyDescent="0.25">
      <c r="A16" s="69" t="str">
        <f>'R&amp;P'!H13</f>
        <v>G</v>
      </c>
      <c r="B16" s="82" t="s">
        <v>486</v>
      </c>
      <c r="D16" s="71"/>
      <c r="E16" s="1"/>
      <c r="F16" s="5"/>
      <c r="G16" s="5"/>
      <c r="H16" s="69"/>
      <c r="I16" s="71"/>
      <c r="J16" s="71" t="s">
        <v>452</v>
      </c>
      <c r="L16" s="1" t="s">
        <v>523</v>
      </c>
      <c r="M16" s="5">
        <f>'I&amp;E SCHEDULES'!F68</f>
        <v>0</v>
      </c>
      <c r="N16" s="5"/>
    </row>
    <row r="17" spans="1:14" x14ac:dyDescent="0.25">
      <c r="A17" s="69"/>
      <c r="B17" s="71"/>
      <c r="C17" s="71" t="s">
        <v>19</v>
      </c>
      <c r="D17" s="71"/>
      <c r="E17" s="1" t="s">
        <v>528</v>
      </c>
      <c r="F17" s="5">
        <f>'I&amp;E SCHEDULES'!F178</f>
        <v>0</v>
      </c>
      <c r="G17" s="5"/>
      <c r="H17" s="69"/>
      <c r="I17" s="71"/>
      <c r="J17" s="71" t="s">
        <v>6</v>
      </c>
      <c r="L17" s="1" t="s">
        <v>524</v>
      </c>
      <c r="M17" s="5">
        <f>'I&amp;E SCHEDULES'!F78</f>
        <v>0</v>
      </c>
      <c r="N17" s="5"/>
    </row>
    <row r="18" spans="1:14" x14ac:dyDescent="0.25">
      <c r="A18" s="69"/>
      <c r="B18" s="71"/>
      <c r="C18" s="71" t="s">
        <v>453</v>
      </c>
      <c r="E18" s="1" t="s">
        <v>529</v>
      </c>
      <c r="F18" s="5">
        <f>'I&amp;E SCHEDULES'!F214</f>
        <v>0</v>
      </c>
      <c r="G18" s="5"/>
      <c r="H18" s="69"/>
      <c r="I18" s="71"/>
      <c r="J18" s="71" t="s">
        <v>7</v>
      </c>
      <c r="L18" s="1" t="s">
        <v>525</v>
      </c>
      <c r="M18" s="37">
        <f>'I&amp;E SCHEDULES'!F83</f>
        <v>0</v>
      </c>
      <c r="N18" s="5">
        <f>SUM(M15:M18)</f>
        <v>0</v>
      </c>
    </row>
    <row r="19" spans="1:14" x14ac:dyDescent="0.25">
      <c r="A19" s="69"/>
      <c r="B19" s="71"/>
      <c r="C19" s="71" t="s">
        <v>21</v>
      </c>
      <c r="E19" s="1" t="s">
        <v>530</v>
      </c>
      <c r="F19" s="5">
        <f>'I&amp;E SCHEDULES'!F229</f>
        <v>0</v>
      </c>
      <c r="G19" s="5"/>
      <c r="H19" s="69"/>
      <c r="I19" s="71"/>
      <c r="J19" s="71"/>
      <c r="L19" s="1"/>
      <c r="N19" s="5"/>
    </row>
    <row r="20" spans="1:14" x14ac:dyDescent="0.25">
      <c r="A20" s="69"/>
      <c r="B20" s="71"/>
      <c r="C20" s="71" t="s">
        <v>22</v>
      </c>
      <c r="E20" s="1" t="s">
        <v>531</v>
      </c>
      <c r="F20" s="5">
        <f>'I&amp;E SCHEDULES'!F239</f>
        <v>0</v>
      </c>
      <c r="G20" s="5"/>
      <c r="H20" s="69" t="str">
        <f>'R&amp;P'!A23</f>
        <v>D</v>
      </c>
      <c r="I20" s="82" t="s">
        <v>13</v>
      </c>
      <c r="J20" s="71"/>
      <c r="L20" s="1"/>
      <c r="N20" s="5"/>
    </row>
    <row r="21" spans="1:14" x14ac:dyDescent="0.25">
      <c r="A21" s="69"/>
      <c r="B21" s="71"/>
      <c r="C21" s="71" t="s">
        <v>47</v>
      </c>
      <c r="E21" s="1" t="s">
        <v>532</v>
      </c>
      <c r="F21" s="5">
        <f>'I&amp;E SCHEDULES'!F248</f>
        <v>0</v>
      </c>
      <c r="G21" s="5"/>
      <c r="I21" s="80" t="s">
        <v>18</v>
      </c>
      <c r="J21" s="71" t="s">
        <v>128</v>
      </c>
      <c r="L21" s="1" t="s">
        <v>281</v>
      </c>
      <c r="N21" s="5">
        <f>'I&amp;E SCHEDULES'!F93</f>
        <v>0</v>
      </c>
    </row>
    <row r="22" spans="1:14" x14ac:dyDescent="0.25">
      <c r="A22" s="69"/>
      <c r="B22" s="71"/>
      <c r="C22" s="71" t="s">
        <v>443</v>
      </c>
      <c r="E22" s="1" t="s">
        <v>533</v>
      </c>
      <c r="F22" s="37">
        <f>'I&amp;E SCHEDULES'!F258</f>
        <v>0</v>
      </c>
      <c r="G22" s="5">
        <f>SUM(F17:F22)</f>
        <v>0</v>
      </c>
      <c r="I22" s="80"/>
      <c r="J22" s="71"/>
      <c r="L22" s="1"/>
      <c r="N22" s="5"/>
    </row>
    <row r="23" spans="1:14" x14ac:dyDescent="0.25">
      <c r="A23" s="69"/>
      <c r="B23" s="71"/>
      <c r="C23" s="71"/>
      <c r="E23" s="1"/>
      <c r="F23" s="5"/>
      <c r="G23" s="5"/>
      <c r="I23" s="80" t="s">
        <v>18</v>
      </c>
      <c r="J23" s="71" t="s">
        <v>11</v>
      </c>
      <c r="L23" s="1" t="s">
        <v>282</v>
      </c>
      <c r="N23" s="5">
        <f>'I&amp;E SCHEDULES'!F99</f>
        <v>0</v>
      </c>
    </row>
    <row r="24" spans="1:14" x14ac:dyDescent="0.25">
      <c r="A24" s="69"/>
      <c r="B24" s="71"/>
      <c r="C24" s="71"/>
      <c r="D24" s="71"/>
      <c r="G24" s="5"/>
      <c r="I24" s="80"/>
      <c r="J24" s="71"/>
      <c r="L24" s="1"/>
      <c r="N24" s="5"/>
    </row>
    <row r="25" spans="1:14" x14ac:dyDescent="0.25">
      <c r="A25" s="69" t="str">
        <f>'R&amp;P'!H21</f>
        <v>H</v>
      </c>
      <c r="B25" s="82" t="s">
        <v>30</v>
      </c>
      <c r="D25" s="71"/>
      <c r="E25" s="1"/>
      <c r="G25" s="5"/>
      <c r="I25" s="80" t="s">
        <v>18</v>
      </c>
      <c r="J25" s="71" t="s">
        <v>12</v>
      </c>
      <c r="L25" s="1" t="s">
        <v>283</v>
      </c>
      <c r="N25" s="5">
        <f>'I&amp;E SCHEDULES'!F116</f>
        <v>0</v>
      </c>
    </row>
    <row r="26" spans="1:14" x14ac:dyDescent="0.25">
      <c r="B26" s="80" t="s">
        <v>3</v>
      </c>
      <c r="C26" s="71" t="s">
        <v>26</v>
      </c>
      <c r="D26" s="71"/>
      <c r="E26" s="1" t="s">
        <v>276</v>
      </c>
      <c r="G26" s="5">
        <f>'I&amp;E SCHEDULES'!F269</f>
        <v>0</v>
      </c>
      <c r="I26" s="80"/>
      <c r="J26" s="71"/>
      <c r="L26" s="1"/>
      <c r="N26" s="5"/>
    </row>
    <row r="27" spans="1:14" x14ac:dyDescent="0.25">
      <c r="B27" s="80"/>
      <c r="C27" s="71"/>
      <c r="D27" s="71"/>
      <c r="E27" s="1"/>
      <c r="G27" s="5"/>
      <c r="I27" s="80" t="s">
        <v>18</v>
      </c>
      <c r="J27" s="71" t="s">
        <v>13</v>
      </c>
      <c r="L27" s="1" t="s">
        <v>284</v>
      </c>
      <c r="N27" s="5">
        <f>'I&amp;E SCHEDULES'!F122</f>
        <v>0</v>
      </c>
    </row>
    <row r="28" spans="1:14" x14ac:dyDescent="0.25">
      <c r="B28" s="80" t="s">
        <v>3</v>
      </c>
      <c r="C28" s="71" t="s">
        <v>28</v>
      </c>
      <c r="D28" s="71"/>
      <c r="E28" s="1" t="s">
        <v>277</v>
      </c>
      <c r="G28" s="5">
        <f>'I&amp;E SCHEDULES'!F277</f>
        <v>0</v>
      </c>
      <c r="I28" s="1"/>
      <c r="J28" s="71"/>
      <c r="L28" s="1"/>
      <c r="N28" s="5"/>
    </row>
    <row r="29" spans="1:14" x14ac:dyDescent="0.25">
      <c r="B29" s="80"/>
      <c r="C29" s="71"/>
      <c r="D29" s="71"/>
      <c r="E29" s="1"/>
      <c r="G29" s="5"/>
      <c r="I29" s="80" t="s">
        <v>18</v>
      </c>
      <c r="J29" s="71" t="s">
        <v>27</v>
      </c>
      <c r="L29" s="1" t="s">
        <v>526</v>
      </c>
      <c r="N29" s="5">
        <f>'I&amp;E SCHEDULES'!F133</f>
        <v>0</v>
      </c>
    </row>
    <row r="30" spans="1:14" x14ac:dyDescent="0.25">
      <c r="B30" s="80" t="s">
        <v>3</v>
      </c>
      <c r="C30" s="71" t="s">
        <v>32</v>
      </c>
      <c r="D30" s="71"/>
      <c r="E30" s="1" t="s">
        <v>278</v>
      </c>
      <c r="G30" s="5">
        <f>'I&amp;E SCHEDULES'!F310</f>
        <v>0</v>
      </c>
      <c r="I30" s="1"/>
      <c r="L30" s="1"/>
      <c r="N30" s="5"/>
    </row>
    <row r="31" spans="1:14" x14ac:dyDescent="0.25">
      <c r="B31" s="80"/>
      <c r="C31" s="71"/>
      <c r="D31" s="71"/>
      <c r="E31" s="1"/>
      <c r="G31" s="5"/>
      <c r="I31" s="80" t="s">
        <v>18</v>
      </c>
      <c r="J31" s="71" t="s">
        <v>177</v>
      </c>
      <c r="L31" s="1" t="s">
        <v>297</v>
      </c>
      <c r="N31" s="5">
        <f>'I&amp;E SCHEDULES'!F327</f>
        <v>0</v>
      </c>
    </row>
    <row r="32" spans="1:14" x14ac:dyDescent="0.25">
      <c r="B32" s="80" t="s">
        <v>3</v>
      </c>
      <c r="C32" s="71" t="s">
        <v>29</v>
      </c>
      <c r="D32" s="71"/>
      <c r="E32" s="1" t="s">
        <v>279</v>
      </c>
      <c r="G32" s="5">
        <f>'I&amp;E SCHEDULES'!F315</f>
        <v>0</v>
      </c>
      <c r="I32" s="1"/>
      <c r="L32" s="1"/>
      <c r="N32" s="5"/>
    </row>
    <row r="33" spans="1:16" x14ac:dyDescent="0.25">
      <c r="B33" s="80"/>
      <c r="C33" s="71"/>
      <c r="D33" s="71"/>
      <c r="E33" s="1"/>
      <c r="G33" s="5"/>
      <c r="I33" s="1"/>
      <c r="L33" s="1"/>
      <c r="N33" s="5"/>
    </row>
    <row r="34" spans="1:16" x14ac:dyDescent="0.25">
      <c r="B34" s="80" t="s">
        <v>3</v>
      </c>
      <c r="C34" s="71" t="s">
        <v>30</v>
      </c>
      <c r="D34" s="71"/>
      <c r="E34" s="1" t="s">
        <v>534</v>
      </c>
      <c r="G34" s="5">
        <f>'I&amp;E SCHEDULES'!F320</f>
        <v>0</v>
      </c>
      <c r="L34" s="1"/>
      <c r="N34" s="5"/>
    </row>
    <row r="35" spans="1:16" x14ac:dyDescent="0.25">
      <c r="B35" s="80"/>
      <c r="C35" s="71"/>
      <c r="D35" s="71"/>
      <c r="E35" s="1"/>
      <c r="G35" s="5"/>
      <c r="L35" s="1"/>
      <c r="N35" s="5"/>
    </row>
    <row r="36" spans="1:16" x14ac:dyDescent="0.25">
      <c r="B36" s="80" t="s">
        <v>3</v>
      </c>
      <c r="C36" s="71" t="s">
        <v>176</v>
      </c>
      <c r="D36" s="71"/>
      <c r="E36" s="1" t="s">
        <v>404</v>
      </c>
      <c r="G36" s="5">
        <f>FA!K40</f>
        <v>0</v>
      </c>
      <c r="L36" s="1"/>
      <c r="N36" s="5"/>
      <c r="P36" s="5"/>
    </row>
    <row r="37" spans="1:16" x14ac:dyDescent="0.25">
      <c r="B37" s="80"/>
      <c r="C37" s="71"/>
      <c r="D37" s="71"/>
      <c r="E37" s="1"/>
      <c r="G37" s="5"/>
      <c r="N37" s="5"/>
    </row>
    <row r="38" spans="1:16" x14ac:dyDescent="0.25">
      <c r="B38" s="80" t="s">
        <v>3</v>
      </c>
      <c r="C38" s="71" t="s">
        <v>178</v>
      </c>
      <c r="D38" s="71"/>
      <c r="E38" s="1"/>
      <c r="G38" s="5"/>
      <c r="I38" t="s">
        <v>18</v>
      </c>
      <c r="J38" t="s">
        <v>179</v>
      </c>
      <c r="N38" s="5"/>
    </row>
    <row r="39" spans="1:16" x14ac:dyDescent="0.25">
      <c r="G39" s="5"/>
      <c r="N39" s="5"/>
    </row>
    <row r="40" spans="1:16" ht="15.75" thickBot="1" x14ac:dyDescent="0.3">
      <c r="A40" s="4"/>
      <c r="B40" s="4"/>
      <c r="C40" s="4"/>
      <c r="D40" s="4"/>
      <c r="E40" s="4"/>
      <c r="F40" s="4"/>
      <c r="G40" s="66">
        <f>SUM(G6:G39)</f>
        <v>0</v>
      </c>
      <c r="H40" s="4"/>
      <c r="I40" s="4"/>
      <c r="J40" s="4"/>
      <c r="K40" s="4"/>
      <c r="L40" s="4"/>
      <c r="M40" s="4"/>
      <c r="N40" s="66">
        <f>SUM(N8:N39)</f>
        <v>0</v>
      </c>
      <c r="P40" s="5"/>
    </row>
    <row r="41" spans="1:16" ht="15.75" thickTop="1" x14ac:dyDescent="0.25">
      <c r="F41" t="str">
        <f>'R&amp;P'!F40</f>
        <v>As per our Report in Form 10B</v>
      </c>
      <c r="K41" t="str">
        <f>'R&amp;P'!K40</f>
        <v>For ….</v>
      </c>
    </row>
    <row r="42" spans="1:16" x14ac:dyDescent="0.25">
      <c r="A42" t="str">
        <f>'R&amp;P'!A41</f>
        <v>Place</v>
      </c>
    </row>
    <row r="43" spans="1:16" x14ac:dyDescent="0.25">
      <c r="A43" t="str">
        <f>'R&amp;P'!A42</f>
        <v>Date</v>
      </c>
    </row>
    <row r="44" spans="1:16" x14ac:dyDescent="0.25">
      <c r="G44" s="5"/>
      <c r="P44" s="5"/>
    </row>
    <row r="45" spans="1:16" x14ac:dyDescent="0.25">
      <c r="K45" t="s">
        <v>172</v>
      </c>
    </row>
    <row r="48" spans="1:16" x14ac:dyDescent="0.25">
      <c r="G48" s="5"/>
    </row>
  </sheetData>
  <mergeCells count="6">
    <mergeCell ref="A1:N1"/>
    <mergeCell ref="A3:N3"/>
    <mergeCell ref="A4:N4"/>
    <mergeCell ref="B5:D5"/>
    <mergeCell ref="I5:K5"/>
    <mergeCell ref="A2:N2"/>
  </mergeCells>
  <pageMargins left="0.48" right="0.4" top="0.32" bottom="0.27" header="0.3" footer="0.3"/>
  <pageSetup paperSize="9" scale="8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28"/>
  <sheetViews>
    <sheetView view="pageBreakPreview" topLeftCell="A272" zoomScaleSheetLayoutView="100" workbookViewId="0">
      <selection activeCell="L288" sqref="L288"/>
    </sheetView>
  </sheetViews>
  <sheetFormatPr defaultColWidth="9.140625" defaultRowHeight="15" x14ac:dyDescent="0.25"/>
  <cols>
    <col min="1" max="1" width="7.42578125" style="10" customWidth="1"/>
    <col min="2" max="2" width="36" style="10" customWidth="1"/>
    <col min="3" max="3" width="12.42578125" style="10" customWidth="1"/>
    <col min="4" max="4" width="11.28515625" style="10" customWidth="1"/>
    <col min="5" max="5" width="11" style="10" bestFit="1" customWidth="1"/>
    <col min="6" max="6" width="13.42578125" style="10" customWidth="1"/>
    <col min="7" max="16384" width="9.140625" style="10"/>
  </cols>
  <sheetData>
    <row r="1" spans="1:6" x14ac:dyDescent="0.25">
      <c r="E1" s="358" t="s">
        <v>557</v>
      </c>
      <c r="F1" s="358"/>
    </row>
    <row r="2" spans="1:6" x14ac:dyDescent="0.25">
      <c r="A2" s="357" t="str">
        <f>'R&amp;P'!A2:N2</f>
        <v xml:space="preserve"> (Name and address of the  Institution)                                                                          </v>
      </c>
      <c r="B2" s="357"/>
      <c r="C2" s="357"/>
      <c r="D2" s="357"/>
      <c r="E2" s="357"/>
      <c r="F2" s="357"/>
    </row>
    <row r="3" spans="1:6" x14ac:dyDescent="0.25">
      <c r="A3" s="357" t="s">
        <v>239</v>
      </c>
      <c r="B3" s="357"/>
      <c r="C3" s="357"/>
      <c r="D3" s="357"/>
      <c r="E3" s="357"/>
      <c r="F3" s="357"/>
    </row>
    <row r="5" spans="1:6" x14ac:dyDescent="0.25">
      <c r="A5" s="9" t="s">
        <v>169</v>
      </c>
    </row>
    <row r="6" spans="1:6" ht="30" x14ac:dyDescent="0.25">
      <c r="A6" s="33" t="s">
        <v>46</v>
      </c>
      <c r="B6" s="33" t="s">
        <v>243</v>
      </c>
      <c r="C6" s="34" t="s">
        <v>240</v>
      </c>
      <c r="D6" s="34" t="s">
        <v>564</v>
      </c>
      <c r="E6" s="34" t="s">
        <v>241</v>
      </c>
      <c r="F6" s="34" t="s">
        <v>242</v>
      </c>
    </row>
    <row r="7" spans="1:6" x14ac:dyDescent="0.25">
      <c r="A7" s="10" t="s">
        <v>535</v>
      </c>
    </row>
    <row r="8" spans="1:6" x14ac:dyDescent="0.25">
      <c r="A8" s="10" t="s">
        <v>10</v>
      </c>
    </row>
    <row r="9" spans="1:6" x14ac:dyDescent="0.25">
      <c r="B9" s="12" t="s">
        <v>364</v>
      </c>
      <c r="C9" s="73">
        <f>'R&amp;P Schedules'!D20</f>
        <v>0</v>
      </c>
      <c r="F9" s="73">
        <f>C9+D9-E9</f>
        <v>0</v>
      </c>
    </row>
    <row r="10" spans="1:6" x14ac:dyDescent="0.25">
      <c r="B10" s="12" t="s">
        <v>365</v>
      </c>
      <c r="C10" s="73">
        <f>'R&amp;P Schedules'!D21</f>
        <v>0</v>
      </c>
      <c r="F10" s="73">
        <f t="shared" ref="F10:F20" si="0">C10+D10-E10</f>
        <v>0</v>
      </c>
    </row>
    <row r="11" spans="1:6" x14ac:dyDescent="0.25">
      <c r="B11" s="12" t="s">
        <v>444</v>
      </c>
      <c r="C11" s="73">
        <f>'R&amp;P Schedules'!D22</f>
        <v>0</v>
      </c>
      <c r="F11" s="73">
        <f t="shared" si="0"/>
        <v>0</v>
      </c>
    </row>
    <row r="12" spans="1:6" x14ac:dyDescent="0.25">
      <c r="B12" s="12" t="s">
        <v>598</v>
      </c>
      <c r="C12" s="73">
        <f>'R&amp;P Schedules'!D23</f>
        <v>0</v>
      </c>
      <c r="F12" s="73">
        <f t="shared" si="0"/>
        <v>0</v>
      </c>
    </row>
    <row r="13" spans="1:6" x14ac:dyDescent="0.25">
      <c r="B13" s="12" t="s">
        <v>49</v>
      </c>
      <c r="C13" s="73">
        <f>'R&amp;P Schedules'!D24</f>
        <v>0</v>
      </c>
      <c r="F13" s="73">
        <f t="shared" si="0"/>
        <v>0</v>
      </c>
    </row>
    <row r="14" spans="1:6" x14ac:dyDescent="0.25">
      <c r="B14" s="12" t="s">
        <v>50</v>
      </c>
      <c r="C14" s="73">
        <f>'R&amp;P Schedules'!D25</f>
        <v>0</v>
      </c>
      <c r="D14"/>
      <c r="F14" s="73">
        <f t="shared" si="0"/>
        <v>0</v>
      </c>
    </row>
    <row r="15" spans="1:6" x14ac:dyDescent="0.25">
      <c r="B15" s="12" t="s">
        <v>478</v>
      </c>
      <c r="C15" s="73">
        <f>'R&amp;P Schedules'!D26</f>
        <v>0</v>
      </c>
      <c r="D15"/>
      <c r="F15" s="73">
        <f t="shared" si="0"/>
        <v>0</v>
      </c>
    </row>
    <row r="16" spans="1:6" x14ac:dyDescent="0.25">
      <c r="B16" s="12" t="s">
        <v>51</v>
      </c>
      <c r="C16" s="73">
        <f>'R&amp;P Schedules'!D27</f>
        <v>0</v>
      </c>
      <c r="D16"/>
      <c r="F16" s="73">
        <f t="shared" si="0"/>
        <v>0</v>
      </c>
    </row>
    <row r="17" spans="1:6" x14ac:dyDescent="0.25">
      <c r="B17" s="12" t="s">
        <v>52</v>
      </c>
      <c r="C17" s="73">
        <f>'R&amp;P Schedules'!D28</f>
        <v>0</v>
      </c>
      <c r="D17"/>
      <c r="F17" s="73">
        <f t="shared" si="0"/>
        <v>0</v>
      </c>
    </row>
    <row r="18" spans="1:6" x14ac:dyDescent="0.25">
      <c r="B18" s="12" t="s">
        <v>53</v>
      </c>
      <c r="C18" s="73">
        <f>'R&amp;P Schedules'!D29</f>
        <v>0</v>
      </c>
      <c r="D18"/>
      <c r="F18" s="73">
        <f t="shared" si="0"/>
        <v>0</v>
      </c>
    </row>
    <row r="19" spans="1:6" x14ac:dyDescent="0.25">
      <c r="B19" s="12" t="s">
        <v>480</v>
      </c>
      <c r="C19" s="73">
        <f>'R&amp;P Schedules'!D30</f>
        <v>0</v>
      </c>
      <c r="D19"/>
      <c r="F19" s="73">
        <f t="shared" si="0"/>
        <v>0</v>
      </c>
    </row>
    <row r="20" spans="1:6" x14ac:dyDescent="0.25">
      <c r="B20" s="12" t="s">
        <v>54</v>
      </c>
      <c r="C20" s="73">
        <f>'R&amp;P Schedules'!D31</f>
        <v>0</v>
      </c>
      <c r="D20"/>
      <c r="F20" s="73">
        <f t="shared" si="0"/>
        <v>0</v>
      </c>
    </row>
    <row r="21" spans="1:6" ht="15.75" thickBot="1" x14ac:dyDescent="0.3">
      <c r="B21" s="10" t="s">
        <v>16</v>
      </c>
      <c r="C21" s="74">
        <f>SUM(C9:C20)</f>
        <v>0</v>
      </c>
      <c r="D21" s="74">
        <f t="shared" ref="D21:F21" si="1">SUM(D9:D20)</f>
        <v>0</v>
      </c>
      <c r="E21" s="74">
        <f t="shared" si="1"/>
        <v>0</v>
      </c>
      <c r="F21" s="74">
        <f t="shared" si="1"/>
        <v>0</v>
      </c>
    </row>
    <row r="22" spans="1:6" ht="15.75" thickTop="1" x14ac:dyDescent="0.25"/>
    <row r="23" spans="1:6" x14ac:dyDescent="0.25">
      <c r="A23" s="10" t="s">
        <v>536</v>
      </c>
    </row>
    <row r="24" spans="1:6" x14ac:dyDescent="0.25">
      <c r="A24" s="10" t="s">
        <v>9</v>
      </c>
    </row>
    <row r="25" spans="1:6" x14ac:dyDescent="0.25">
      <c r="B25" s="12" t="s">
        <v>565</v>
      </c>
      <c r="C25" s="73">
        <f>'R&amp;P Schedules'!D36</f>
        <v>0</v>
      </c>
      <c r="F25" s="73">
        <f t="shared" ref="F25:F26" si="2">C25+D25-E25</f>
        <v>0</v>
      </c>
    </row>
    <row r="26" spans="1:6" x14ac:dyDescent="0.25">
      <c r="B26" s="12" t="s">
        <v>563</v>
      </c>
      <c r="C26" s="73">
        <f>'R&amp;P Schedules'!D37</f>
        <v>0</v>
      </c>
      <c r="F26" s="73">
        <f t="shared" si="2"/>
        <v>0</v>
      </c>
    </row>
    <row r="27" spans="1:6" ht="15.75" thickBot="1" x14ac:dyDescent="0.3">
      <c r="B27" s="10" t="s">
        <v>16</v>
      </c>
      <c r="C27" s="74">
        <f>SUM(C25:C26)</f>
        <v>0</v>
      </c>
      <c r="D27" s="74">
        <f>SUM(D25:D26)</f>
        <v>0</v>
      </c>
      <c r="E27" s="74">
        <f>SUM(E25:E26)</f>
        <v>0</v>
      </c>
      <c r="F27" s="74">
        <f>SUM(F25:F26)</f>
        <v>0</v>
      </c>
    </row>
    <row r="28" spans="1:6" ht="15.75" thickTop="1" x14ac:dyDescent="0.25"/>
    <row r="29" spans="1:6" x14ac:dyDescent="0.25">
      <c r="A29" s="10" t="s">
        <v>285</v>
      </c>
    </row>
    <row r="30" spans="1:6" x14ac:dyDescent="0.25">
      <c r="A30" s="10" t="s">
        <v>132</v>
      </c>
    </row>
    <row r="31" spans="1:6" x14ac:dyDescent="0.25">
      <c r="B31" s="12" t="s">
        <v>566</v>
      </c>
      <c r="C31" s="73">
        <f>'R&amp;P Schedules'!D42</f>
        <v>0</v>
      </c>
      <c r="F31" s="73">
        <f>C31+D31-E31</f>
        <v>0</v>
      </c>
    </row>
    <row r="32" spans="1:6" x14ac:dyDescent="0.25">
      <c r="B32" s="12" t="s">
        <v>567</v>
      </c>
      <c r="C32" s="73">
        <f>'R&amp;P Schedules'!D43</f>
        <v>0</v>
      </c>
      <c r="F32" s="73">
        <f t="shared" ref="F32:F36" si="3">C32+D32-E32</f>
        <v>0</v>
      </c>
    </row>
    <row r="33" spans="1:6" x14ac:dyDescent="0.25">
      <c r="B33" s="12" t="s">
        <v>599</v>
      </c>
      <c r="C33" s="73">
        <f>'R&amp;P Schedules'!D44</f>
        <v>0</v>
      </c>
      <c r="F33" s="73">
        <f t="shared" si="3"/>
        <v>0</v>
      </c>
    </row>
    <row r="34" spans="1:6" x14ac:dyDescent="0.25">
      <c r="B34" s="12" t="s">
        <v>568</v>
      </c>
      <c r="C34" s="73">
        <f>'R&amp;P Schedules'!D45</f>
        <v>0</v>
      </c>
      <c r="F34" s="73">
        <f t="shared" si="3"/>
        <v>0</v>
      </c>
    </row>
    <row r="35" spans="1:6" x14ac:dyDescent="0.25">
      <c r="B35" s="12" t="s">
        <v>479</v>
      </c>
      <c r="C35" s="73">
        <f>'R&amp;P Schedules'!D46</f>
        <v>0</v>
      </c>
      <c r="F35" s="73">
        <f t="shared" si="3"/>
        <v>0</v>
      </c>
    </row>
    <row r="36" spans="1:6" x14ac:dyDescent="0.25">
      <c r="B36" s="12" t="s">
        <v>465</v>
      </c>
      <c r="C36" s="73">
        <f>'R&amp;P Schedules'!D47</f>
        <v>0</v>
      </c>
      <c r="F36" s="73">
        <f t="shared" si="3"/>
        <v>0</v>
      </c>
    </row>
    <row r="37" spans="1:6" ht="15.75" thickBot="1" x14ac:dyDescent="0.3">
      <c r="B37" s="10" t="s">
        <v>16</v>
      </c>
      <c r="C37" s="74">
        <f>SUM(C31:C36)</f>
        <v>0</v>
      </c>
      <c r="D37" s="74">
        <f t="shared" ref="D37:F37" si="4">SUM(D31:D36)</f>
        <v>0</v>
      </c>
      <c r="E37" s="74">
        <f t="shared" si="4"/>
        <v>0</v>
      </c>
      <c r="F37" s="74">
        <f t="shared" si="4"/>
        <v>0</v>
      </c>
    </row>
    <row r="38" spans="1:6" ht="15.75" thickTop="1" x14ac:dyDescent="0.25"/>
    <row r="39" spans="1:6" x14ac:dyDescent="0.25">
      <c r="A39" s="10" t="s">
        <v>537</v>
      </c>
    </row>
    <row r="40" spans="1:6" x14ac:dyDescent="0.25">
      <c r="A40" s="10" t="s">
        <v>129</v>
      </c>
    </row>
    <row r="41" spans="1:6" x14ac:dyDescent="0.25">
      <c r="B41" s="12" t="s">
        <v>67</v>
      </c>
      <c r="C41" s="73">
        <f>'R&amp;P Schedules'!D52</f>
        <v>0</v>
      </c>
      <c r="F41" s="73">
        <f>C41+D41-E41</f>
        <v>0</v>
      </c>
    </row>
    <row r="42" spans="1:6" x14ac:dyDescent="0.25">
      <c r="B42" s="12" t="s">
        <v>569</v>
      </c>
      <c r="C42" s="73">
        <f>'R&amp;P Schedules'!D53</f>
        <v>0</v>
      </c>
      <c r="F42" s="73">
        <f t="shared" ref="F42:F47" si="5">C42+D42-E42</f>
        <v>0</v>
      </c>
    </row>
    <row r="43" spans="1:6" x14ac:dyDescent="0.25">
      <c r="B43" s="12" t="s">
        <v>160</v>
      </c>
      <c r="C43" s="73">
        <f>'R&amp;P Schedules'!D54</f>
        <v>0</v>
      </c>
      <c r="F43" s="73">
        <f t="shared" si="5"/>
        <v>0</v>
      </c>
    </row>
    <row r="44" spans="1:6" x14ac:dyDescent="0.25">
      <c r="B44" s="12" t="s">
        <v>161</v>
      </c>
      <c r="C44" s="73">
        <f>'R&amp;P Schedules'!D55</f>
        <v>0</v>
      </c>
      <c r="F44" s="73">
        <f t="shared" si="5"/>
        <v>0</v>
      </c>
    </row>
    <row r="45" spans="1:6" x14ac:dyDescent="0.25">
      <c r="B45" s="12" t="s">
        <v>466</v>
      </c>
      <c r="C45" s="73">
        <f>'R&amp;P Schedules'!D56</f>
        <v>0</v>
      </c>
      <c r="F45" s="73">
        <f t="shared" si="5"/>
        <v>0</v>
      </c>
    </row>
    <row r="46" spans="1:6" x14ac:dyDescent="0.25">
      <c r="B46" s="12" t="s">
        <v>472</v>
      </c>
      <c r="C46" s="73">
        <f>'R&amp;P Schedules'!D57</f>
        <v>0</v>
      </c>
      <c r="F46" s="73">
        <f t="shared" si="5"/>
        <v>0</v>
      </c>
    </row>
    <row r="47" spans="1:6" x14ac:dyDescent="0.25">
      <c r="B47" s="12" t="s">
        <v>68</v>
      </c>
      <c r="C47" s="73">
        <f>'R&amp;P Schedules'!D58</f>
        <v>0</v>
      </c>
      <c r="F47" s="73">
        <f t="shared" si="5"/>
        <v>0</v>
      </c>
    </row>
    <row r="48" spans="1:6" ht="15.75" thickBot="1" x14ac:dyDescent="0.3">
      <c r="B48" s="10" t="s">
        <v>16</v>
      </c>
      <c r="C48" s="74">
        <f>SUM(C41:C47)</f>
        <v>0</v>
      </c>
      <c r="D48" s="74">
        <f t="shared" ref="D48:F48" si="6">SUM(D41:D47)</f>
        <v>0</v>
      </c>
      <c r="E48" s="74">
        <f t="shared" si="6"/>
        <v>0</v>
      </c>
      <c r="F48" s="74">
        <f t="shared" si="6"/>
        <v>0</v>
      </c>
    </row>
    <row r="49" spans="1:6" ht="15.75" thickTop="1" x14ac:dyDescent="0.25"/>
    <row r="50" spans="1:6" x14ac:dyDescent="0.25">
      <c r="A50" s="10" t="s">
        <v>538</v>
      </c>
    </row>
    <row r="51" spans="1:6" x14ac:dyDescent="0.25">
      <c r="A51" s="10" t="s">
        <v>454</v>
      </c>
    </row>
    <row r="52" spans="1:6" x14ac:dyDescent="0.25">
      <c r="B52" s="13" t="s">
        <v>58</v>
      </c>
      <c r="C52" s="73">
        <f>'R&amp;P Schedules'!D63</f>
        <v>0</v>
      </c>
      <c r="F52" s="73">
        <f>C52+D52-E52</f>
        <v>0</v>
      </c>
    </row>
    <row r="53" spans="1:6" x14ac:dyDescent="0.25">
      <c r="B53" s="13" t="s">
        <v>59</v>
      </c>
      <c r="C53" s="73">
        <f>'R&amp;P Schedules'!D64</f>
        <v>0</v>
      </c>
      <c r="F53" s="73">
        <f t="shared" ref="F53:F67" si="7">C53+D53-E53</f>
        <v>0</v>
      </c>
    </row>
    <row r="54" spans="1:6" x14ac:dyDescent="0.25">
      <c r="B54" s="13" t="s">
        <v>600</v>
      </c>
      <c r="C54" s="73">
        <f>'R&amp;P Schedules'!D65</f>
        <v>0</v>
      </c>
      <c r="F54" s="73">
        <f t="shared" si="7"/>
        <v>0</v>
      </c>
    </row>
    <row r="55" spans="1:6" x14ac:dyDescent="0.25">
      <c r="B55" s="12" t="s">
        <v>60</v>
      </c>
      <c r="C55" s="73">
        <f>'R&amp;P Schedules'!D66</f>
        <v>0</v>
      </c>
      <c r="F55" s="73">
        <f t="shared" si="7"/>
        <v>0</v>
      </c>
    </row>
    <row r="56" spans="1:6" x14ac:dyDescent="0.25">
      <c r="B56" s="12" t="s">
        <v>61</v>
      </c>
      <c r="C56" s="73">
        <f>'R&amp;P Schedules'!D67</f>
        <v>0</v>
      </c>
      <c r="F56" s="73">
        <f t="shared" si="7"/>
        <v>0</v>
      </c>
    </row>
    <row r="57" spans="1:6" x14ac:dyDescent="0.25">
      <c r="B57" s="12" t="s">
        <v>62</v>
      </c>
      <c r="C57" s="73">
        <f>'R&amp;P Schedules'!D68</f>
        <v>0</v>
      </c>
      <c r="F57" s="73">
        <f t="shared" si="7"/>
        <v>0</v>
      </c>
    </row>
    <row r="58" spans="1:6" x14ac:dyDescent="0.25">
      <c r="B58" s="12" t="s">
        <v>63</v>
      </c>
      <c r="C58" s="73">
        <f>'R&amp;P Schedules'!D69</f>
        <v>0</v>
      </c>
      <c r="F58" s="73">
        <f t="shared" si="7"/>
        <v>0</v>
      </c>
    </row>
    <row r="59" spans="1:6" x14ac:dyDescent="0.25">
      <c r="B59" s="12" t="s">
        <v>64</v>
      </c>
      <c r="C59" s="73">
        <f>'R&amp;P Schedules'!D70</f>
        <v>0</v>
      </c>
      <c r="F59" s="73">
        <f t="shared" si="7"/>
        <v>0</v>
      </c>
    </row>
    <row r="60" spans="1:6" x14ac:dyDescent="0.25">
      <c r="B60" s="12" t="s">
        <v>65</v>
      </c>
      <c r="C60" s="73">
        <f>'R&amp;P Schedules'!D71</f>
        <v>0</v>
      </c>
      <c r="F60" s="73">
        <f t="shared" si="7"/>
        <v>0</v>
      </c>
    </row>
    <row r="61" spans="1:6" x14ac:dyDescent="0.25">
      <c r="B61" s="12" t="s">
        <v>450</v>
      </c>
      <c r="C61" s="73">
        <f>'R&amp;P Schedules'!D72</f>
        <v>0</v>
      </c>
      <c r="F61" s="73">
        <f t="shared" si="7"/>
        <v>0</v>
      </c>
    </row>
    <row r="62" spans="1:6" x14ac:dyDescent="0.25">
      <c r="B62" s="12" t="s">
        <v>66</v>
      </c>
      <c r="C62" s="73">
        <f>'R&amp;P Schedules'!D73</f>
        <v>0</v>
      </c>
      <c r="F62" s="73">
        <f t="shared" si="7"/>
        <v>0</v>
      </c>
    </row>
    <row r="63" spans="1:6" x14ac:dyDescent="0.25">
      <c r="B63" s="12" t="s">
        <v>476</v>
      </c>
      <c r="C63" s="73">
        <f>'R&amp;P Schedules'!D74</f>
        <v>0</v>
      </c>
      <c r="F63" s="73">
        <f t="shared" si="7"/>
        <v>0</v>
      </c>
    </row>
    <row r="64" spans="1:6" x14ac:dyDescent="0.25">
      <c r="B64" s="12" t="s">
        <v>165</v>
      </c>
      <c r="C64" s="73">
        <f>'R&amp;P Schedules'!D75</f>
        <v>0</v>
      </c>
      <c r="F64" s="73">
        <f t="shared" si="7"/>
        <v>0</v>
      </c>
    </row>
    <row r="65" spans="1:6" x14ac:dyDescent="0.25">
      <c r="B65" s="12" t="s">
        <v>164</v>
      </c>
      <c r="C65" s="73">
        <f>'R&amp;P Schedules'!D76</f>
        <v>0</v>
      </c>
      <c r="F65" s="73">
        <f t="shared" si="7"/>
        <v>0</v>
      </c>
    </row>
    <row r="66" spans="1:6" x14ac:dyDescent="0.25">
      <c r="B66" s="12" t="s">
        <v>162</v>
      </c>
      <c r="C66" s="73">
        <f>'R&amp;P Schedules'!D77</f>
        <v>0</v>
      </c>
      <c r="F66" s="73">
        <f t="shared" si="7"/>
        <v>0</v>
      </c>
    </row>
    <row r="67" spans="1:6" x14ac:dyDescent="0.25">
      <c r="B67" s="12" t="s">
        <v>570</v>
      </c>
      <c r="C67" s="73">
        <f>'R&amp;P Schedules'!D78</f>
        <v>0</v>
      </c>
      <c r="F67" s="73">
        <f t="shared" si="7"/>
        <v>0</v>
      </c>
    </row>
    <row r="68" spans="1:6" ht="15.75" thickBot="1" x14ac:dyDescent="0.3">
      <c r="B68" s="10" t="s">
        <v>16</v>
      </c>
      <c r="C68" s="74">
        <f>SUM(C52:C67)</f>
        <v>0</v>
      </c>
      <c r="D68" s="74">
        <f t="shared" ref="D68:F68" si="8">SUM(D52:D67)</f>
        <v>0</v>
      </c>
      <c r="E68" s="74">
        <f t="shared" si="8"/>
        <v>0</v>
      </c>
      <c r="F68" s="74">
        <f t="shared" si="8"/>
        <v>0</v>
      </c>
    </row>
    <row r="69" spans="1:6" ht="15.75" thickTop="1" x14ac:dyDescent="0.25"/>
    <row r="70" spans="1:6" x14ac:dyDescent="0.25">
      <c r="A70" s="10" t="s">
        <v>539</v>
      </c>
    </row>
    <row r="71" spans="1:6" x14ac:dyDescent="0.25">
      <c r="A71" s="10" t="s">
        <v>130</v>
      </c>
    </row>
    <row r="72" spans="1:6" x14ac:dyDescent="0.25">
      <c r="B72" s="12" t="s">
        <v>80</v>
      </c>
      <c r="C72" s="73">
        <f>'R&amp;P Schedules'!D83</f>
        <v>0</v>
      </c>
      <c r="F72" s="73">
        <f>C72+D72-E72</f>
        <v>0</v>
      </c>
    </row>
    <row r="73" spans="1:6" x14ac:dyDescent="0.25">
      <c r="B73" s="12" t="s">
        <v>601</v>
      </c>
      <c r="C73" s="73">
        <f>'R&amp;P Schedules'!D84</f>
        <v>0</v>
      </c>
      <c r="F73" s="73">
        <f t="shared" ref="F73:F77" si="9">C73+D73-E73</f>
        <v>0</v>
      </c>
    </row>
    <row r="74" spans="1:6" x14ac:dyDescent="0.25">
      <c r="B74" s="12" t="s">
        <v>602</v>
      </c>
      <c r="C74" s="73">
        <f>'R&amp;P Schedules'!D85</f>
        <v>0</v>
      </c>
      <c r="F74" s="73">
        <f t="shared" si="9"/>
        <v>0</v>
      </c>
    </row>
    <row r="75" spans="1:6" x14ac:dyDescent="0.25">
      <c r="B75" s="12" t="s">
        <v>81</v>
      </c>
      <c r="C75" s="73">
        <f>'R&amp;P Schedules'!D86</f>
        <v>0</v>
      </c>
      <c r="F75" s="73">
        <f t="shared" si="9"/>
        <v>0</v>
      </c>
    </row>
    <row r="76" spans="1:6" x14ac:dyDescent="0.25">
      <c r="B76" s="12" t="s">
        <v>82</v>
      </c>
      <c r="C76" s="73">
        <f>'R&amp;P Schedules'!D87</f>
        <v>0</v>
      </c>
      <c r="F76" s="73">
        <f t="shared" si="9"/>
        <v>0</v>
      </c>
    </row>
    <row r="77" spans="1:6" x14ac:dyDescent="0.25">
      <c r="B77" s="12" t="s">
        <v>477</v>
      </c>
      <c r="C77" s="73">
        <f>'R&amp;P Schedules'!D88</f>
        <v>0</v>
      </c>
      <c r="F77" s="73">
        <f t="shared" si="9"/>
        <v>0</v>
      </c>
    </row>
    <row r="78" spans="1:6" ht="15.75" thickBot="1" x14ac:dyDescent="0.3">
      <c r="B78" s="10" t="s">
        <v>16</v>
      </c>
      <c r="C78" s="74">
        <f>SUM(C72:C77)</f>
        <v>0</v>
      </c>
      <c r="D78" s="74">
        <f t="shared" ref="D78:F78" si="10">SUM(D72:D77)</f>
        <v>0</v>
      </c>
      <c r="E78" s="74">
        <f t="shared" si="10"/>
        <v>0</v>
      </c>
      <c r="F78" s="74">
        <f t="shared" si="10"/>
        <v>0</v>
      </c>
    </row>
    <row r="79" spans="1:6" ht="15.75" thickTop="1" x14ac:dyDescent="0.25"/>
    <row r="80" spans="1:6" x14ac:dyDescent="0.25">
      <c r="A80" s="10" t="s">
        <v>540</v>
      </c>
    </row>
    <row r="81" spans="1:6" x14ac:dyDescent="0.25">
      <c r="A81" s="10" t="s">
        <v>131</v>
      </c>
    </row>
    <row r="82" spans="1:6" x14ac:dyDescent="0.25">
      <c r="C82" s="73">
        <f>'R&amp;P Schedules'!D93</f>
        <v>0</v>
      </c>
      <c r="F82" s="73">
        <f>C82+D82-E82</f>
        <v>0</v>
      </c>
    </row>
    <row r="83" spans="1:6" ht="15.75" thickBot="1" x14ac:dyDescent="0.3">
      <c r="B83" s="10" t="s">
        <v>16</v>
      </c>
      <c r="C83" s="74">
        <f>SUM(C82)</f>
        <v>0</v>
      </c>
      <c r="D83" s="74">
        <f t="shared" ref="D83:F83" si="11">SUM(D82)</f>
        <v>0</v>
      </c>
      <c r="E83" s="74">
        <f t="shared" si="11"/>
        <v>0</v>
      </c>
      <c r="F83" s="74">
        <f t="shared" si="11"/>
        <v>0</v>
      </c>
    </row>
    <row r="84" spans="1:6" ht="15.75" thickTop="1" x14ac:dyDescent="0.25"/>
    <row r="85" spans="1:6" x14ac:dyDescent="0.25">
      <c r="A85" s="10" t="s">
        <v>286</v>
      </c>
    </row>
    <row r="86" spans="1:6" x14ac:dyDescent="0.25">
      <c r="A86" s="10" t="s">
        <v>128</v>
      </c>
    </row>
    <row r="87" spans="1:6" x14ac:dyDescent="0.25">
      <c r="B87" s="12" t="s">
        <v>48</v>
      </c>
      <c r="C87" s="73"/>
      <c r="F87" s="73"/>
    </row>
    <row r="88" spans="1:6" x14ac:dyDescent="0.25">
      <c r="B88" s="12" t="s">
        <v>561</v>
      </c>
      <c r="C88" s="73">
        <f>'R&amp;P Schedules'!D99</f>
        <v>0</v>
      </c>
      <c r="F88" s="73">
        <f>C88+D88-E88</f>
        <v>0</v>
      </c>
    </row>
    <row r="89" spans="1:6" x14ac:dyDescent="0.25">
      <c r="B89" s="12" t="s">
        <v>562</v>
      </c>
      <c r="C89" s="73">
        <f>'R&amp;P Schedules'!D100</f>
        <v>0</v>
      </c>
      <c r="F89" s="73">
        <f>C89+D89-E89</f>
        <v>0</v>
      </c>
    </row>
    <row r="90" spans="1:6" x14ac:dyDescent="0.25">
      <c r="B90" s="12" t="s">
        <v>571</v>
      </c>
      <c r="C90" s="73"/>
      <c r="F90" s="73"/>
    </row>
    <row r="91" spans="1:6" x14ac:dyDescent="0.25">
      <c r="B91" s="12" t="s">
        <v>561</v>
      </c>
      <c r="C91" s="73">
        <f>'R&amp;P Schedules'!D102</f>
        <v>0</v>
      </c>
      <c r="F91" s="73">
        <f>C91+D91-E91</f>
        <v>0</v>
      </c>
    </row>
    <row r="92" spans="1:6" x14ac:dyDescent="0.25">
      <c r="B92" s="12" t="s">
        <v>562</v>
      </c>
      <c r="C92" s="73">
        <f>'R&amp;P Schedules'!D103</f>
        <v>0</v>
      </c>
      <c r="F92" s="73">
        <f>C92+D92-E92</f>
        <v>0</v>
      </c>
    </row>
    <row r="93" spans="1:6" ht="15.75" thickBot="1" x14ac:dyDescent="0.3">
      <c r="B93" s="10" t="s">
        <v>16</v>
      </c>
      <c r="C93" s="74">
        <f>SUM(C88:C92)</f>
        <v>0</v>
      </c>
      <c r="D93" s="74">
        <f t="shared" ref="D93:F93" si="12">SUM(D88:D92)</f>
        <v>0</v>
      </c>
      <c r="E93" s="74">
        <f t="shared" si="12"/>
        <v>0</v>
      </c>
      <c r="F93" s="74">
        <f t="shared" si="12"/>
        <v>0</v>
      </c>
    </row>
    <row r="94" spans="1:6" ht="15.75" thickTop="1" x14ac:dyDescent="0.25"/>
    <row r="95" spans="1:6" x14ac:dyDescent="0.25">
      <c r="A95" s="10" t="s">
        <v>287</v>
      </c>
    </row>
    <row r="96" spans="1:6" x14ac:dyDescent="0.25">
      <c r="A96" s="10" t="s">
        <v>11</v>
      </c>
    </row>
    <row r="97" spans="1:6" x14ac:dyDescent="0.25">
      <c r="B97" s="12" t="s">
        <v>83</v>
      </c>
      <c r="C97" s="73">
        <f>'R&amp;P Schedules'!D108</f>
        <v>0</v>
      </c>
      <c r="F97" s="73">
        <f>C97+D97-E97</f>
        <v>0</v>
      </c>
    </row>
    <row r="98" spans="1:6" x14ac:dyDescent="0.25">
      <c r="B98" s="12" t="s">
        <v>84</v>
      </c>
      <c r="C98" s="73">
        <f>'R&amp;P Schedules'!D109</f>
        <v>0</v>
      </c>
      <c r="F98" s="73">
        <f>C98+D98-E98</f>
        <v>0</v>
      </c>
    </row>
    <row r="99" spans="1:6" ht="15.75" thickBot="1" x14ac:dyDescent="0.3">
      <c r="B99" s="10" t="s">
        <v>16</v>
      </c>
      <c r="C99" s="74">
        <f>SUM(C97:C98)</f>
        <v>0</v>
      </c>
      <c r="D99" s="74">
        <f t="shared" ref="D99:F99" si="13">SUM(D97:D98)</f>
        <v>0</v>
      </c>
      <c r="E99" s="74">
        <f t="shared" si="13"/>
        <v>0</v>
      </c>
      <c r="F99" s="74">
        <f t="shared" si="13"/>
        <v>0</v>
      </c>
    </row>
    <row r="100" spans="1:6" ht="15.75" thickTop="1" x14ac:dyDescent="0.25"/>
    <row r="101" spans="1:6" x14ac:dyDescent="0.25">
      <c r="A101" s="10" t="s">
        <v>288</v>
      </c>
    </row>
    <row r="102" spans="1:6" x14ac:dyDescent="0.25">
      <c r="A102" s="10" t="s">
        <v>12</v>
      </c>
    </row>
    <row r="103" spans="1:6" x14ac:dyDescent="0.25">
      <c r="B103" s="12" t="s">
        <v>603</v>
      </c>
      <c r="C103" s="73">
        <f>'R&amp;P Schedules'!D114</f>
        <v>0</v>
      </c>
      <c r="F103" s="73">
        <f>C103+D103-E103</f>
        <v>0</v>
      </c>
    </row>
    <row r="104" spans="1:6" x14ac:dyDescent="0.25">
      <c r="B104" s="12" t="s">
        <v>69</v>
      </c>
      <c r="C104" s="73">
        <f>'R&amp;P Schedules'!D115</f>
        <v>0</v>
      </c>
      <c r="F104" s="73">
        <f t="shared" ref="F104:F115" si="14">C104+D104-E104</f>
        <v>0</v>
      </c>
    </row>
    <row r="105" spans="1:6" x14ac:dyDescent="0.25">
      <c r="B105" s="12" t="s">
        <v>70</v>
      </c>
      <c r="C105" s="73">
        <f>'R&amp;P Schedules'!D116</f>
        <v>0</v>
      </c>
      <c r="F105" s="73">
        <f t="shared" si="14"/>
        <v>0</v>
      </c>
    </row>
    <row r="106" spans="1:6" x14ac:dyDescent="0.25">
      <c r="B106" s="12" t="s">
        <v>71</v>
      </c>
      <c r="C106" s="73">
        <f>'R&amp;P Schedules'!D117</f>
        <v>0</v>
      </c>
      <c r="F106" s="73">
        <f t="shared" si="14"/>
        <v>0</v>
      </c>
    </row>
    <row r="107" spans="1:6" x14ac:dyDescent="0.25">
      <c r="B107" s="12" t="s">
        <v>73</v>
      </c>
      <c r="C107" s="73">
        <f>'R&amp;P Schedules'!D118</f>
        <v>0</v>
      </c>
      <c r="F107" s="73">
        <f t="shared" si="14"/>
        <v>0</v>
      </c>
    </row>
    <row r="108" spans="1:6" x14ac:dyDescent="0.25">
      <c r="B108" s="12" t="s">
        <v>74</v>
      </c>
      <c r="C108" s="73">
        <f>'R&amp;P Schedules'!D119</f>
        <v>0</v>
      </c>
      <c r="F108" s="73">
        <f t="shared" si="14"/>
        <v>0</v>
      </c>
    </row>
    <row r="109" spans="1:6" x14ac:dyDescent="0.25">
      <c r="B109" s="12" t="s">
        <v>75</v>
      </c>
      <c r="C109" s="73">
        <f>'R&amp;P Schedules'!D120</f>
        <v>0</v>
      </c>
      <c r="F109" s="73">
        <f t="shared" si="14"/>
        <v>0</v>
      </c>
    </row>
    <row r="110" spans="1:6" x14ac:dyDescent="0.25">
      <c r="B110" s="12" t="s">
        <v>604</v>
      </c>
      <c r="C110" s="73">
        <f>'R&amp;P Schedules'!D121</f>
        <v>0</v>
      </c>
      <c r="F110" s="73">
        <f t="shared" si="14"/>
        <v>0</v>
      </c>
    </row>
    <row r="111" spans="1:6" x14ac:dyDescent="0.25">
      <c r="B111" s="12" t="s">
        <v>76</v>
      </c>
      <c r="C111" s="73">
        <f>'R&amp;P Schedules'!D122</f>
        <v>0</v>
      </c>
      <c r="F111" s="73">
        <f t="shared" si="14"/>
        <v>0</v>
      </c>
    </row>
    <row r="112" spans="1:6" x14ac:dyDescent="0.25">
      <c r="B112" s="14" t="s">
        <v>370</v>
      </c>
      <c r="C112" s="73">
        <f>'R&amp;P Schedules'!D123</f>
        <v>0</v>
      </c>
      <c r="F112" s="73">
        <f t="shared" si="14"/>
        <v>0</v>
      </c>
    </row>
    <row r="113" spans="1:6" x14ac:dyDescent="0.25">
      <c r="B113" s="12" t="s">
        <v>77</v>
      </c>
      <c r="C113" s="73">
        <f>'R&amp;P Schedules'!D124</f>
        <v>0</v>
      </c>
      <c r="F113" s="73">
        <f t="shared" si="14"/>
        <v>0</v>
      </c>
    </row>
    <row r="114" spans="1:6" x14ac:dyDescent="0.25">
      <c r="B114" s="12" t="s">
        <v>78</v>
      </c>
      <c r="C114" s="73">
        <f>'R&amp;P Schedules'!D125</f>
        <v>0</v>
      </c>
      <c r="F114" s="73">
        <f t="shared" si="14"/>
        <v>0</v>
      </c>
    </row>
    <row r="115" spans="1:6" x14ac:dyDescent="0.25">
      <c r="B115" s="12" t="s">
        <v>79</v>
      </c>
      <c r="C115" s="73">
        <f>'R&amp;P Schedules'!D126</f>
        <v>0</v>
      </c>
      <c r="F115" s="73">
        <f t="shared" si="14"/>
        <v>0</v>
      </c>
    </row>
    <row r="116" spans="1:6" ht="15.75" thickBot="1" x14ac:dyDescent="0.3">
      <c r="B116" s="10" t="s">
        <v>16</v>
      </c>
      <c r="C116" s="74">
        <f>SUM(C103:C115)</f>
        <v>0</v>
      </c>
      <c r="D116" s="74">
        <f t="shared" ref="D116:F116" si="15">SUM(D103:D115)</f>
        <v>0</v>
      </c>
      <c r="E116" s="74">
        <f t="shared" si="15"/>
        <v>0</v>
      </c>
      <c r="F116" s="74">
        <f t="shared" si="15"/>
        <v>0</v>
      </c>
    </row>
    <row r="117" spans="1:6" ht="15.75" thickTop="1" x14ac:dyDescent="0.25"/>
    <row r="118" spans="1:6" x14ac:dyDescent="0.25">
      <c r="A118" s="10" t="s">
        <v>289</v>
      </c>
    </row>
    <row r="119" spans="1:6" x14ac:dyDescent="0.25">
      <c r="A119" s="10" t="s">
        <v>13</v>
      </c>
    </row>
    <row r="120" spans="1:6" x14ac:dyDescent="0.25">
      <c r="B120" s="12" t="s">
        <v>85</v>
      </c>
      <c r="C120" s="73">
        <f>'R&amp;P Schedules'!D164</f>
        <v>0</v>
      </c>
      <c r="F120" s="73">
        <f t="shared" ref="F120:F121" si="16">C120+D120-E120</f>
        <v>0</v>
      </c>
    </row>
    <row r="121" spans="1:6" x14ac:dyDescent="0.25">
      <c r="B121" s="12" t="s">
        <v>163</v>
      </c>
      <c r="C121" s="73">
        <f>'R&amp;P Schedules'!D165</f>
        <v>0</v>
      </c>
      <c r="F121" s="73">
        <f t="shared" si="16"/>
        <v>0</v>
      </c>
    </row>
    <row r="122" spans="1:6" ht="15.75" thickBot="1" x14ac:dyDescent="0.3">
      <c r="B122" s="10" t="s">
        <v>16</v>
      </c>
      <c r="C122" s="74">
        <f>SUM(C120:C121)</f>
        <v>0</v>
      </c>
      <c r="D122" s="74">
        <f t="shared" ref="D122:F122" si="17">SUM(D120:D121)</f>
        <v>0</v>
      </c>
      <c r="E122" s="74">
        <f t="shared" si="17"/>
        <v>0</v>
      </c>
      <c r="F122" s="74">
        <f t="shared" si="17"/>
        <v>0</v>
      </c>
    </row>
    <row r="123" spans="1:6" ht="15.75" thickTop="1" x14ac:dyDescent="0.25"/>
    <row r="124" spans="1:6" x14ac:dyDescent="0.25">
      <c r="A124" s="10" t="s">
        <v>541</v>
      </c>
    </row>
    <row r="125" spans="1:6" x14ac:dyDescent="0.25">
      <c r="A125" s="10" t="s">
        <v>133</v>
      </c>
    </row>
    <row r="126" spans="1:6" x14ac:dyDescent="0.25">
      <c r="B126" s="12" t="s">
        <v>55</v>
      </c>
      <c r="C126" s="73">
        <f>'R&amp;P Schedules'!D131</f>
        <v>0</v>
      </c>
      <c r="F126" s="73">
        <f>C126+D126-E126</f>
        <v>0</v>
      </c>
    </row>
    <row r="127" spans="1:6" x14ac:dyDescent="0.25">
      <c r="B127" s="12" t="s">
        <v>56</v>
      </c>
      <c r="C127" s="73">
        <f>'R&amp;P Schedules'!D132</f>
        <v>0</v>
      </c>
      <c r="F127" s="73">
        <f t="shared" ref="F127:F132" si="18">C127+D127-E127</f>
        <v>0</v>
      </c>
    </row>
    <row r="128" spans="1:6" x14ac:dyDescent="0.25">
      <c r="B128" s="12" t="s">
        <v>356</v>
      </c>
      <c r="C128" s="73">
        <f>'R&amp;P Schedules'!D133</f>
        <v>0</v>
      </c>
      <c r="F128" s="73">
        <f t="shared" si="18"/>
        <v>0</v>
      </c>
    </row>
    <row r="129" spans="1:6" x14ac:dyDescent="0.25">
      <c r="B129" s="12" t="s">
        <v>57</v>
      </c>
      <c r="C129" s="73">
        <f>'R&amp;P Schedules'!D134</f>
        <v>0</v>
      </c>
      <c r="F129" s="73">
        <f t="shared" si="18"/>
        <v>0</v>
      </c>
    </row>
    <row r="130" spans="1:6" x14ac:dyDescent="0.25">
      <c r="B130" s="12" t="s">
        <v>357</v>
      </c>
      <c r="C130" s="73">
        <f>'R&amp;P Schedules'!D135</f>
        <v>0</v>
      </c>
      <c r="F130" s="73">
        <f t="shared" si="18"/>
        <v>0</v>
      </c>
    </row>
    <row r="131" spans="1:6" x14ac:dyDescent="0.25">
      <c r="B131" s="12" t="s">
        <v>376</v>
      </c>
      <c r="C131" s="73">
        <f>'R&amp;P Schedules'!D136</f>
        <v>0</v>
      </c>
      <c r="F131" s="73">
        <f t="shared" si="18"/>
        <v>0</v>
      </c>
    </row>
    <row r="132" spans="1:6" x14ac:dyDescent="0.25">
      <c r="B132" s="12" t="s">
        <v>7</v>
      </c>
      <c r="C132" s="73">
        <f>'R&amp;P Schedules'!D137</f>
        <v>0</v>
      </c>
      <c r="F132" s="73">
        <f t="shared" si="18"/>
        <v>0</v>
      </c>
    </row>
    <row r="133" spans="1:6" ht="15.75" thickBot="1" x14ac:dyDescent="0.3">
      <c r="B133" s="10" t="s">
        <v>16</v>
      </c>
      <c r="C133" s="74">
        <f>SUM(C126:C132)</f>
        <v>0</v>
      </c>
      <c r="D133" s="74">
        <f t="shared" ref="D133:F133" si="19">SUM(D126:D132)</f>
        <v>0</v>
      </c>
      <c r="E133" s="74">
        <f t="shared" si="19"/>
        <v>0</v>
      </c>
      <c r="F133" s="74">
        <f t="shared" si="19"/>
        <v>0</v>
      </c>
    </row>
    <row r="134" spans="1:6" ht="15.75" thickTop="1" x14ac:dyDescent="0.25"/>
    <row r="136" spans="1:6" x14ac:dyDescent="0.25">
      <c r="A136" s="9" t="s">
        <v>168</v>
      </c>
    </row>
    <row r="137" spans="1:6" x14ac:dyDescent="0.25">
      <c r="A137" s="10" t="s">
        <v>542</v>
      </c>
    </row>
    <row r="138" spans="1:6" x14ac:dyDescent="0.25">
      <c r="A138" s="10" t="s">
        <v>25</v>
      </c>
    </row>
    <row r="139" spans="1:6" x14ac:dyDescent="0.25">
      <c r="B139" s="12" t="s">
        <v>366</v>
      </c>
      <c r="C139" s="73">
        <f>'R&amp;P Schedules'!D173</f>
        <v>0</v>
      </c>
      <c r="F139" s="73">
        <f>C139+D139-E139</f>
        <v>0</v>
      </c>
    </row>
    <row r="140" spans="1:6" x14ac:dyDescent="0.25">
      <c r="B140" s="12" t="s">
        <v>367</v>
      </c>
      <c r="C140" s="73">
        <f>'R&amp;P Schedules'!D174</f>
        <v>0</v>
      </c>
      <c r="F140" s="73">
        <f t="shared" ref="F140:F147" si="20">C140+D140-E140</f>
        <v>0</v>
      </c>
    </row>
    <row r="141" spans="1:6" x14ac:dyDescent="0.25">
      <c r="B141" s="12" t="s">
        <v>446</v>
      </c>
      <c r="C141" s="73">
        <f>'R&amp;P Schedules'!D175</f>
        <v>0</v>
      </c>
      <c r="F141" s="73">
        <f t="shared" si="20"/>
        <v>0</v>
      </c>
    </row>
    <row r="142" spans="1:6" x14ac:dyDescent="0.25">
      <c r="B142" s="12" t="s">
        <v>368</v>
      </c>
      <c r="C142" s="73">
        <f>'R&amp;P Schedules'!D176</f>
        <v>0</v>
      </c>
      <c r="F142" s="73">
        <f t="shared" si="20"/>
        <v>0</v>
      </c>
    </row>
    <row r="143" spans="1:6" x14ac:dyDescent="0.25">
      <c r="B143" s="12" t="s">
        <v>369</v>
      </c>
      <c r="C143" s="73">
        <f>'R&amp;P Schedules'!D177</f>
        <v>0</v>
      </c>
      <c r="F143" s="73">
        <f t="shared" si="20"/>
        <v>0</v>
      </c>
    </row>
    <row r="144" spans="1:6" x14ac:dyDescent="0.25">
      <c r="B144" s="12" t="s">
        <v>109</v>
      </c>
      <c r="C144" s="73">
        <f>'R&amp;P Schedules'!D178</f>
        <v>0</v>
      </c>
      <c r="F144" s="73">
        <f t="shared" si="20"/>
        <v>0</v>
      </c>
    </row>
    <row r="145" spans="1:6" x14ac:dyDescent="0.25">
      <c r="B145" s="12" t="s">
        <v>606</v>
      </c>
      <c r="C145" s="73">
        <f>'R&amp;P Schedules'!D179</f>
        <v>0</v>
      </c>
      <c r="F145" s="73">
        <f t="shared" si="20"/>
        <v>0</v>
      </c>
    </row>
    <row r="146" spans="1:6" x14ac:dyDescent="0.25">
      <c r="B146" s="12" t="s">
        <v>53</v>
      </c>
      <c r="C146" s="73">
        <f>'R&amp;P Schedules'!D180</f>
        <v>0</v>
      </c>
      <c r="F146" s="73">
        <f t="shared" si="20"/>
        <v>0</v>
      </c>
    </row>
    <row r="147" spans="1:6" x14ac:dyDescent="0.25">
      <c r="B147" s="12" t="s">
        <v>471</v>
      </c>
      <c r="C147" s="73">
        <f>'R&amp;P Schedules'!D181</f>
        <v>0</v>
      </c>
      <c r="F147" s="73">
        <f t="shared" si="20"/>
        <v>0</v>
      </c>
    </row>
    <row r="148" spans="1:6" ht="15.75" thickBot="1" x14ac:dyDescent="0.3">
      <c r="B148" s="10" t="s">
        <v>16</v>
      </c>
      <c r="C148" s="74">
        <f>SUM(C139:C147)</f>
        <v>0</v>
      </c>
      <c r="D148" s="74">
        <f t="shared" ref="D148:F148" si="21">SUM(D139:D147)</f>
        <v>0</v>
      </c>
      <c r="E148" s="74">
        <f t="shared" si="21"/>
        <v>0</v>
      </c>
      <c r="F148" s="74">
        <f t="shared" si="21"/>
        <v>0</v>
      </c>
    </row>
    <row r="149" spans="1:6" ht="15.75" thickTop="1" x14ac:dyDescent="0.25"/>
    <row r="150" spans="1:6" x14ac:dyDescent="0.25">
      <c r="A150" s="10" t="s">
        <v>290</v>
      </c>
    </row>
    <row r="151" spans="1:6" x14ac:dyDescent="0.25">
      <c r="A151" s="10" t="s">
        <v>24</v>
      </c>
    </row>
    <row r="152" spans="1:6" x14ac:dyDescent="0.25">
      <c r="B152" s="12" t="s">
        <v>369</v>
      </c>
      <c r="C152" s="73">
        <f>'R&amp;P Schedules'!D186</f>
        <v>0</v>
      </c>
      <c r="F152" s="73">
        <f>C152+D152-E152</f>
        <v>0</v>
      </c>
    </row>
    <row r="153" spans="1:6" x14ac:dyDescent="0.25">
      <c r="B153" s="12" t="s">
        <v>373</v>
      </c>
      <c r="C153" s="73">
        <f>'R&amp;P Schedules'!D187</f>
        <v>0</v>
      </c>
      <c r="F153" s="73">
        <f t="shared" ref="F153:F158" si="22">C153+D153-E153</f>
        <v>0</v>
      </c>
    </row>
    <row r="154" spans="1:6" x14ac:dyDescent="0.25">
      <c r="B154" s="12" t="s">
        <v>607</v>
      </c>
      <c r="C154" s="73">
        <f>'R&amp;P Schedules'!D188</f>
        <v>0</v>
      </c>
      <c r="F154" s="73">
        <f t="shared" si="22"/>
        <v>0</v>
      </c>
    </row>
    <row r="155" spans="1:6" x14ac:dyDescent="0.25">
      <c r="B155" s="12" t="s">
        <v>111</v>
      </c>
      <c r="C155" s="73">
        <f>'R&amp;P Schedules'!D189</f>
        <v>0</v>
      </c>
      <c r="F155" s="73">
        <f t="shared" si="22"/>
        <v>0</v>
      </c>
    </row>
    <row r="156" spans="1:6" x14ac:dyDescent="0.25">
      <c r="B156" s="12" t="s">
        <v>374</v>
      </c>
      <c r="C156" s="73">
        <f>'R&amp;P Schedules'!D190</f>
        <v>0</v>
      </c>
      <c r="F156" s="73">
        <f t="shared" si="22"/>
        <v>0</v>
      </c>
    </row>
    <row r="157" spans="1:6" x14ac:dyDescent="0.25">
      <c r="B157" s="12" t="s">
        <v>608</v>
      </c>
      <c r="C157" s="73">
        <f>'R&amp;P Schedules'!D191</f>
        <v>0</v>
      </c>
      <c r="F157" s="73">
        <f t="shared" si="22"/>
        <v>0</v>
      </c>
    </row>
    <row r="158" spans="1:6" x14ac:dyDescent="0.25">
      <c r="B158" s="12" t="s">
        <v>112</v>
      </c>
      <c r="C158" s="73">
        <f>'R&amp;P Schedules'!D192</f>
        <v>0</v>
      </c>
      <c r="F158" s="73">
        <f t="shared" si="22"/>
        <v>0</v>
      </c>
    </row>
    <row r="159" spans="1:6" ht="15.75" thickBot="1" x14ac:dyDescent="0.3">
      <c r="B159" s="10" t="s">
        <v>16</v>
      </c>
      <c r="C159" s="74">
        <f>SUM(C152:C158)</f>
        <v>0</v>
      </c>
      <c r="D159" s="74">
        <f t="shared" ref="D159:F159" si="23">SUM(D152:D158)</f>
        <v>0</v>
      </c>
      <c r="E159" s="74">
        <f t="shared" si="23"/>
        <v>0</v>
      </c>
      <c r="F159" s="74">
        <f t="shared" si="23"/>
        <v>0</v>
      </c>
    </row>
    <row r="160" spans="1:6" ht="15.75" thickTop="1" x14ac:dyDescent="0.25"/>
    <row r="161" spans="1:6" x14ac:dyDescent="0.25">
      <c r="A161" s="10" t="s">
        <v>291</v>
      </c>
    </row>
    <row r="162" spans="1:6" x14ac:dyDescent="0.25">
      <c r="A162" s="10" t="s">
        <v>23</v>
      </c>
    </row>
    <row r="163" spans="1:6" x14ac:dyDescent="0.25">
      <c r="B163" s="12" t="s">
        <v>110</v>
      </c>
      <c r="C163" s="73">
        <f>'R&amp;P Schedules'!D197</f>
        <v>0</v>
      </c>
      <c r="F163" s="73">
        <f>C163+D163-E163</f>
        <v>0</v>
      </c>
    </row>
    <row r="164" spans="1:6" x14ac:dyDescent="0.25">
      <c r="B164" s="12" t="s">
        <v>572</v>
      </c>
      <c r="C164" s="73">
        <f>'R&amp;P Schedules'!D198</f>
        <v>0</v>
      </c>
      <c r="F164" s="73">
        <f>C164+D164-E164</f>
        <v>0</v>
      </c>
    </row>
    <row r="165" spans="1:6" ht="15.75" thickBot="1" x14ac:dyDescent="0.3">
      <c r="B165" s="10" t="s">
        <v>16</v>
      </c>
      <c r="C165" s="74">
        <f>SUM(C163:C164)</f>
        <v>0</v>
      </c>
      <c r="D165" s="74">
        <f t="shared" ref="D165:F165" si="24">SUM(D163:D164)</f>
        <v>0</v>
      </c>
      <c r="E165" s="74">
        <f t="shared" si="24"/>
        <v>0</v>
      </c>
      <c r="F165" s="74">
        <f t="shared" si="24"/>
        <v>0</v>
      </c>
    </row>
    <row r="166" spans="1:6" ht="15.75" thickTop="1" x14ac:dyDescent="0.25"/>
    <row r="167" spans="1:6" x14ac:dyDescent="0.25">
      <c r="A167" s="10" t="s">
        <v>543</v>
      </c>
    </row>
    <row r="168" spans="1:6" x14ac:dyDescent="0.25">
      <c r="A168" s="10" t="s">
        <v>136</v>
      </c>
    </row>
    <row r="169" spans="1:6" x14ac:dyDescent="0.25">
      <c r="B169" s="12" t="s">
        <v>467</v>
      </c>
      <c r="C169" s="73">
        <f>'R&amp;P Schedules'!D203</f>
        <v>0</v>
      </c>
      <c r="F169" s="73">
        <f>C169+D169-E169</f>
        <v>0</v>
      </c>
    </row>
    <row r="170" spans="1:6" x14ac:dyDescent="0.25">
      <c r="B170" s="12" t="s">
        <v>116</v>
      </c>
      <c r="C170" s="73">
        <f>'R&amp;P Schedules'!D204</f>
        <v>0</v>
      </c>
      <c r="F170" s="73">
        <f t="shared" ref="F170:F177" si="25">C170+D170-E170</f>
        <v>0</v>
      </c>
    </row>
    <row r="171" spans="1:6" x14ac:dyDescent="0.25">
      <c r="B171" s="12" t="s">
        <v>481</v>
      </c>
      <c r="C171" s="73">
        <f>'R&amp;P Schedules'!D205</f>
        <v>0</v>
      </c>
      <c r="F171" s="73">
        <f t="shared" si="25"/>
        <v>0</v>
      </c>
    </row>
    <row r="172" spans="1:6" x14ac:dyDescent="0.25">
      <c r="B172" s="12" t="s">
        <v>157</v>
      </c>
      <c r="C172" s="73">
        <f>'R&amp;P Schedules'!D206</f>
        <v>0</v>
      </c>
      <c r="F172" s="73">
        <f t="shared" si="25"/>
        <v>0</v>
      </c>
    </row>
    <row r="173" spans="1:6" x14ac:dyDescent="0.25">
      <c r="B173" s="12" t="s">
        <v>609</v>
      </c>
      <c r="C173" s="73">
        <f>'R&amp;P Schedules'!D207</f>
        <v>0</v>
      </c>
      <c r="F173" s="73">
        <f t="shared" si="25"/>
        <v>0</v>
      </c>
    </row>
    <row r="174" spans="1:6" x14ac:dyDescent="0.25">
      <c r="B174" s="12" t="s">
        <v>610</v>
      </c>
      <c r="C174" s="73">
        <f>'R&amp;P Schedules'!D208</f>
        <v>0</v>
      </c>
      <c r="F174" s="73">
        <f t="shared" si="25"/>
        <v>0</v>
      </c>
    </row>
    <row r="175" spans="1:6" x14ac:dyDescent="0.25">
      <c r="B175" s="12" t="s">
        <v>392</v>
      </c>
      <c r="C175" s="73">
        <f>'R&amp;P Schedules'!D209</f>
        <v>0</v>
      </c>
      <c r="F175" s="73">
        <f t="shared" si="25"/>
        <v>0</v>
      </c>
    </row>
    <row r="176" spans="1:6" x14ac:dyDescent="0.25">
      <c r="B176" s="12" t="s">
        <v>611</v>
      </c>
      <c r="C176" s="73">
        <f>'R&amp;P Schedules'!D210</f>
        <v>0</v>
      </c>
      <c r="F176" s="73">
        <f t="shared" si="25"/>
        <v>0</v>
      </c>
    </row>
    <row r="177" spans="1:6" x14ac:dyDescent="0.25">
      <c r="B177" s="12" t="s">
        <v>473</v>
      </c>
      <c r="C177" s="73">
        <f>'R&amp;P Schedules'!D211</f>
        <v>0</v>
      </c>
      <c r="F177" s="73">
        <f t="shared" si="25"/>
        <v>0</v>
      </c>
    </row>
    <row r="178" spans="1:6" ht="15.75" thickBot="1" x14ac:dyDescent="0.3">
      <c r="B178" s="10" t="s">
        <v>16</v>
      </c>
      <c r="C178" s="74">
        <f>SUM(C169:C177)</f>
        <v>0</v>
      </c>
      <c r="D178" s="74">
        <f t="shared" ref="D178:F178" si="26">SUM(D169:D177)</f>
        <v>0</v>
      </c>
      <c r="E178" s="74">
        <f t="shared" si="26"/>
        <v>0</v>
      </c>
      <c r="F178" s="74">
        <f t="shared" si="26"/>
        <v>0</v>
      </c>
    </row>
    <row r="179" spans="1:6" ht="15.75" thickTop="1" x14ac:dyDescent="0.25"/>
    <row r="180" spans="1:6" x14ac:dyDescent="0.25">
      <c r="A180" s="10" t="s">
        <v>544</v>
      </c>
    </row>
    <row r="181" spans="1:6" x14ac:dyDescent="0.25">
      <c r="A181" s="10" t="s">
        <v>455</v>
      </c>
    </row>
    <row r="182" spans="1:6" x14ac:dyDescent="0.25">
      <c r="B182" s="10" t="s">
        <v>469</v>
      </c>
      <c r="C182" s="73">
        <f>'R&amp;P Schedules'!D216</f>
        <v>0</v>
      </c>
      <c r="F182" s="73">
        <f>C182+D182-E182</f>
        <v>0</v>
      </c>
    </row>
    <row r="183" spans="1:6" x14ac:dyDescent="0.25">
      <c r="B183" s="10" t="s">
        <v>470</v>
      </c>
      <c r="C183" s="73">
        <f>'R&amp;P Schedules'!D217</f>
        <v>0</v>
      </c>
      <c r="F183" s="73">
        <f t="shared" ref="F183:F213" si="27">C183+D183-E183</f>
        <v>0</v>
      </c>
    </row>
    <row r="184" spans="1:6" x14ac:dyDescent="0.25">
      <c r="B184" s="12" t="s">
        <v>382</v>
      </c>
      <c r="C184" s="73">
        <f>'R&amp;P Schedules'!D218</f>
        <v>0</v>
      </c>
      <c r="F184" s="73">
        <f t="shared" si="27"/>
        <v>0</v>
      </c>
    </row>
    <row r="185" spans="1:6" x14ac:dyDescent="0.25">
      <c r="B185" s="12" t="s">
        <v>20</v>
      </c>
      <c r="C185" s="73">
        <f>'R&amp;P Schedules'!D219</f>
        <v>0</v>
      </c>
      <c r="F185" s="73">
        <f t="shared" si="27"/>
        <v>0</v>
      </c>
    </row>
    <row r="186" spans="1:6" x14ac:dyDescent="0.25">
      <c r="B186" s="12" t="s">
        <v>449</v>
      </c>
      <c r="C186" s="73">
        <f>'R&amp;P Schedules'!D220</f>
        <v>0</v>
      </c>
      <c r="F186" s="73">
        <f t="shared" si="27"/>
        <v>0</v>
      </c>
    </row>
    <row r="187" spans="1:6" x14ac:dyDescent="0.25">
      <c r="B187" s="12" t="s">
        <v>156</v>
      </c>
      <c r="C187" s="73">
        <f>'R&amp;P Schedules'!D221</f>
        <v>0</v>
      </c>
      <c r="F187" s="73">
        <f t="shared" si="27"/>
        <v>0</v>
      </c>
    </row>
    <row r="188" spans="1:6" x14ac:dyDescent="0.25">
      <c r="B188" s="12" t="s">
        <v>482</v>
      </c>
      <c r="C188" s="73">
        <f>'R&amp;P Schedules'!D222</f>
        <v>0</v>
      </c>
      <c r="F188" s="73">
        <f t="shared" si="27"/>
        <v>0</v>
      </c>
    </row>
    <row r="189" spans="1:6" x14ac:dyDescent="0.25">
      <c r="B189" s="12" t="s">
        <v>158</v>
      </c>
      <c r="C189" s="73">
        <f>'R&amp;P Schedules'!D223</f>
        <v>0</v>
      </c>
      <c r="F189" s="73">
        <f t="shared" si="27"/>
        <v>0</v>
      </c>
    </row>
    <row r="190" spans="1:6" x14ac:dyDescent="0.25">
      <c r="B190" s="12" t="s">
        <v>159</v>
      </c>
      <c r="C190" s="73">
        <f>'R&amp;P Schedules'!D224</f>
        <v>0</v>
      </c>
      <c r="F190" s="73">
        <f t="shared" si="27"/>
        <v>0</v>
      </c>
    </row>
    <row r="191" spans="1:6" x14ac:dyDescent="0.25">
      <c r="B191" s="12" t="s">
        <v>97</v>
      </c>
      <c r="C191" s="73">
        <f>'R&amp;P Schedules'!D225</f>
        <v>0</v>
      </c>
      <c r="F191" s="73">
        <f t="shared" si="27"/>
        <v>0</v>
      </c>
    </row>
    <row r="192" spans="1:6" x14ac:dyDescent="0.25">
      <c r="B192" s="12" t="s">
        <v>98</v>
      </c>
      <c r="C192" s="73">
        <f>'R&amp;P Schedules'!D226</f>
        <v>0</v>
      </c>
      <c r="F192" s="73">
        <f t="shared" si="27"/>
        <v>0</v>
      </c>
    </row>
    <row r="193" spans="2:6" x14ac:dyDescent="0.25">
      <c r="B193" s="12" t="s">
        <v>383</v>
      </c>
      <c r="C193" s="73">
        <f>'R&amp;P Schedules'!D227</f>
        <v>0</v>
      </c>
      <c r="F193" s="73">
        <f t="shared" si="27"/>
        <v>0</v>
      </c>
    </row>
    <row r="194" spans="2:6" x14ac:dyDescent="0.25">
      <c r="B194" s="12" t="s">
        <v>612</v>
      </c>
      <c r="C194" s="73">
        <f>'R&amp;P Schedules'!D228</f>
        <v>0</v>
      </c>
      <c r="F194" s="73">
        <f t="shared" si="27"/>
        <v>0</v>
      </c>
    </row>
    <row r="195" spans="2:6" x14ac:dyDescent="0.25">
      <c r="B195" s="12" t="s">
        <v>99</v>
      </c>
      <c r="C195" s="73">
        <f>'R&amp;P Schedules'!D229</f>
        <v>0</v>
      </c>
      <c r="F195" s="73">
        <f t="shared" si="27"/>
        <v>0</v>
      </c>
    </row>
    <row r="196" spans="2:6" x14ac:dyDescent="0.25">
      <c r="B196" s="12" t="s">
        <v>387</v>
      </c>
      <c r="C196" s="73">
        <f>'R&amp;P Schedules'!D230</f>
        <v>0</v>
      </c>
      <c r="F196" s="73">
        <f t="shared" si="27"/>
        <v>0</v>
      </c>
    </row>
    <row r="197" spans="2:6" x14ac:dyDescent="0.25">
      <c r="B197" s="12" t="s">
        <v>386</v>
      </c>
      <c r="C197" s="73">
        <f>'R&amp;P Schedules'!D231</f>
        <v>0</v>
      </c>
      <c r="F197" s="73">
        <f t="shared" si="27"/>
        <v>0</v>
      </c>
    </row>
    <row r="198" spans="2:6" x14ac:dyDescent="0.25">
      <c r="B198" s="12" t="s">
        <v>385</v>
      </c>
      <c r="C198" s="73">
        <f>'R&amp;P Schedules'!D232</f>
        <v>0</v>
      </c>
      <c r="F198" s="73">
        <f t="shared" si="27"/>
        <v>0</v>
      </c>
    </row>
    <row r="199" spans="2:6" x14ac:dyDescent="0.25">
      <c r="B199" s="12" t="s">
        <v>384</v>
      </c>
      <c r="C199" s="73">
        <f>'R&amp;P Schedules'!D233</f>
        <v>0</v>
      </c>
      <c r="F199" s="73">
        <f t="shared" si="27"/>
        <v>0</v>
      </c>
    </row>
    <row r="200" spans="2:6" x14ac:dyDescent="0.25">
      <c r="B200" s="12" t="s">
        <v>101</v>
      </c>
      <c r="C200" s="73">
        <f>'R&amp;P Schedules'!D234</f>
        <v>0</v>
      </c>
      <c r="F200" s="73">
        <f t="shared" si="27"/>
        <v>0</v>
      </c>
    </row>
    <row r="201" spans="2:6" x14ac:dyDescent="0.25">
      <c r="B201" s="12" t="s">
        <v>102</v>
      </c>
      <c r="C201" s="73">
        <f>'R&amp;P Schedules'!D235</f>
        <v>0</v>
      </c>
      <c r="F201" s="73">
        <f t="shared" si="27"/>
        <v>0</v>
      </c>
    </row>
    <row r="202" spans="2:6" x14ac:dyDescent="0.25">
      <c r="B202" s="12" t="s">
        <v>103</v>
      </c>
      <c r="C202" s="73">
        <f>'R&amp;P Schedules'!D236</f>
        <v>0</v>
      </c>
      <c r="F202" s="73">
        <f t="shared" si="27"/>
        <v>0</v>
      </c>
    </row>
    <row r="203" spans="2:6" x14ac:dyDescent="0.25">
      <c r="B203" s="12" t="s">
        <v>388</v>
      </c>
      <c r="C203" s="73">
        <f>'R&amp;P Schedules'!D237</f>
        <v>0</v>
      </c>
      <c r="F203" s="73">
        <f t="shared" si="27"/>
        <v>0</v>
      </c>
    </row>
    <row r="204" spans="2:6" x14ac:dyDescent="0.25">
      <c r="B204" s="12" t="s">
        <v>389</v>
      </c>
      <c r="C204" s="73">
        <f>'R&amp;P Schedules'!D238</f>
        <v>0</v>
      </c>
      <c r="F204" s="73">
        <f t="shared" si="27"/>
        <v>0</v>
      </c>
    </row>
    <row r="205" spans="2:6" x14ac:dyDescent="0.25">
      <c r="B205" s="12" t="s">
        <v>390</v>
      </c>
      <c r="C205" s="73">
        <f>'R&amp;P Schedules'!D239</f>
        <v>0</v>
      </c>
      <c r="F205" s="73">
        <f t="shared" si="27"/>
        <v>0</v>
      </c>
    </row>
    <row r="206" spans="2:6" x14ac:dyDescent="0.25">
      <c r="B206" s="12" t="s">
        <v>117</v>
      </c>
      <c r="C206" s="73">
        <f>'R&amp;P Schedules'!D240</f>
        <v>0</v>
      </c>
      <c r="F206" s="73">
        <f t="shared" si="27"/>
        <v>0</v>
      </c>
    </row>
    <row r="207" spans="2:6" x14ac:dyDescent="0.25">
      <c r="B207" s="12" t="s">
        <v>118</v>
      </c>
      <c r="C207" s="73">
        <f>'R&amp;P Schedules'!D241</f>
        <v>0</v>
      </c>
      <c r="F207" s="73">
        <f t="shared" si="27"/>
        <v>0</v>
      </c>
    </row>
    <row r="208" spans="2:6" x14ac:dyDescent="0.25">
      <c r="B208" s="12" t="s">
        <v>391</v>
      </c>
      <c r="C208" s="73">
        <f>'R&amp;P Schedules'!D242</f>
        <v>0</v>
      </c>
      <c r="F208" s="73">
        <f t="shared" si="27"/>
        <v>0</v>
      </c>
    </row>
    <row r="209" spans="1:6" x14ac:dyDescent="0.25">
      <c r="B209" s="12" t="s">
        <v>613</v>
      </c>
      <c r="C209" s="73">
        <f>'R&amp;P Schedules'!D243</f>
        <v>0</v>
      </c>
      <c r="F209" s="73">
        <f t="shared" si="27"/>
        <v>0</v>
      </c>
    </row>
    <row r="210" spans="1:6" x14ac:dyDescent="0.25">
      <c r="B210" s="12" t="s">
        <v>468</v>
      </c>
      <c r="C210" s="73">
        <f>'R&amp;P Schedules'!D244</f>
        <v>0</v>
      </c>
      <c r="F210" s="73">
        <f t="shared" si="27"/>
        <v>0</v>
      </c>
    </row>
    <row r="211" spans="1:6" x14ac:dyDescent="0.25">
      <c r="B211" s="12" t="s">
        <v>166</v>
      </c>
      <c r="C211" s="73">
        <f>'R&amp;P Schedules'!D245</f>
        <v>0</v>
      </c>
      <c r="F211" s="73">
        <f t="shared" si="27"/>
        <v>0</v>
      </c>
    </row>
    <row r="212" spans="1:6" x14ac:dyDescent="0.25">
      <c r="B212" s="12" t="s">
        <v>108</v>
      </c>
      <c r="C212" s="73">
        <f>'R&amp;P Schedules'!D246</f>
        <v>0</v>
      </c>
      <c r="F212" s="73">
        <f t="shared" si="27"/>
        <v>0</v>
      </c>
    </row>
    <row r="213" spans="1:6" x14ac:dyDescent="0.25">
      <c r="B213" s="12" t="s">
        <v>614</v>
      </c>
      <c r="C213" s="73">
        <f>'R&amp;P Schedules'!D247</f>
        <v>0</v>
      </c>
      <c r="F213" s="73">
        <f t="shared" si="27"/>
        <v>0</v>
      </c>
    </row>
    <row r="214" spans="1:6" ht="15.75" thickBot="1" x14ac:dyDescent="0.3">
      <c r="B214" s="10" t="s">
        <v>16</v>
      </c>
      <c r="C214" s="74">
        <f>SUM(C182:C213)</f>
        <v>0</v>
      </c>
      <c r="D214" s="74">
        <f t="shared" ref="D214:F214" si="28">SUM(D182:D213)</f>
        <v>0</v>
      </c>
      <c r="E214" s="74">
        <f t="shared" si="28"/>
        <v>0</v>
      </c>
      <c r="F214" s="74">
        <f t="shared" si="28"/>
        <v>0</v>
      </c>
    </row>
    <row r="215" spans="1:6" ht="15.75" thickTop="1" x14ac:dyDescent="0.25"/>
    <row r="216" spans="1:6" x14ac:dyDescent="0.25">
      <c r="A216" s="10" t="s">
        <v>545</v>
      </c>
    </row>
    <row r="217" spans="1:6" x14ac:dyDescent="0.25">
      <c r="A217" s="10" t="s">
        <v>138</v>
      </c>
    </row>
    <row r="218" spans="1:6" x14ac:dyDescent="0.25">
      <c r="B218" s="12" t="s">
        <v>22</v>
      </c>
      <c r="C218" s="73">
        <f>'R&amp;P Schedules'!D252</f>
        <v>0</v>
      </c>
      <c r="F218" s="73">
        <f>C218+D218-E218</f>
        <v>0</v>
      </c>
    </row>
    <row r="219" spans="1:6" x14ac:dyDescent="0.25">
      <c r="B219" s="12" t="s">
        <v>119</v>
      </c>
      <c r="C219" s="73">
        <f>'R&amp;P Schedules'!D253</f>
        <v>0</v>
      </c>
      <c r="F219" s="73">
        <f t="shared" ref="F219:F228" si="29">C219+D219-E219</f>
        <v>0</v>
      </c>
    </row>
    <row r="220" spans="1:6" x14ac:dyDescent="0.25">
      <c r="B220" s="12" t="s">
        <v>615</v>
      </c>
      <c r="C220" s="73">
        <f>'R&amp;P Schedules'!D254</f>
        <v>0</v>
      </c>
      <c r="F220" s="73">
        <f t="shared" si="29"/>
        <v>0</v>
      </c>
    </row>
    <row r="221" spans="1:6" x14ac:dyDescent="0.25">
      <c r="B221" s="12" t="s">
        <v>120</v>
      </c>
      <c r="C221" s="73">
        <f>'R&amp;P Schedules'!D255</f>
        <v>0</v>
      </c>
      <c r="F221" s="73">
        <f t="shared" si="29"/>
        <v>0</v>
      </c>
    </row>
    <row r="222" spans="1:6" x14ac:dyDescent="0.25">
      <c r="B222" s="12" t="s">
        <v>121</v>
      </c>
      <c r="C222" s="73">
        <f>'R&amp;P Schedules'!D256</f>
        <v>0</v>
      </c>
      <c r="F222" s="73">
        <f t="shared" si="29"/>
        <v>0</v>
      </c>
    </row>
    <row r="223" spans="1:6" x14ac:dyDescent="0.25">
      <c r="B223" s="12" t="s">
        <v>617</v>
      </c>
      <c r="C223" s="73">
        <f>'R&amp;P Schedules'!D257</f>
        <v>0</v>
      </c>
      <c r="F223" s="73">
        <f t="shared" si="29"/>
        <v>0</v>
      </c>
    </row>
    <row r="224" spans="1:6" x14ac:dyDescent="0.25">
      <c r="B224" s="12" t="s">
        <v>515</v>
      </c>
      <c r="C224" s="73">
        <f>'R&amp;P Schedules'!D258</f>
        <v>0</v>
      </c>
      <c r="F224" s="73">
        <f t="shared" si="29"/>
        <v>0</v>
      </c>
    </row>
    <row r="225" spans="1:6" x14ac:dyDescent="0.25">
      <c r="B225" s="12" t="s">
        <v>393</v>
      </c>
      <c r="C225" s="73">
        <f>'R&amp;P Schedules'!D259</f>
        <v>0</v>
      </c>
      <c r="F225" s="73">
        <f t="shared" si="29"/>
        <v>0</v>
      </c>
    </row>
    <row r="226" spans="1:6" x14ac:dyDescent="0.25">
      <c r="B226" s="12" t="s">
        <v>394</v>
      </c>
      <c r="C226" s="73">
        <f>'R&amp;P Schedules'!D260</f>
        <v>0</v>
      </c>
      <c r="F226" s="73">
        <f t="shared" si="29"/>
        <v>0</v>
      </c>
    </row>
    <row r="227" spans="1:6" x14ac:dyDescent="0.25">
      <c r="B227" s="12" t="s">
        <v>618</v>
      </c>
      <c r="C227" s="73">
        <f>'R&amp;P Schedules'!D261</f>
        <v>0</v>
      </c>
      <c r="F227" s="73">
        <f t="shared" si="29"/>
        <v>0</v>
      </c>
    </row>
    <row r="228" spans="1:6" x14ac:dyDescent="0.25">
      <c r="B228" s="12" t="s">
        <v>122</v>
      </c>
      <c r="C228" s="73">
        <f>'R&amp;P Schedules'!D262</f>
        <v>0</v>
      </c>
      <c r="F228" s="73">
        <f t="shared" si="29"/>
        <v>0</v>
      </c>
    </row>
    <row r="229" spans="1:6" ht="15.75" thickBot="1" x14ac:dyDescent="0.3">
      <c r="B229" s="10" t="s">
        <v>16</v>
      </c>
      <c r="C229" s="74">
        <f>SUM(C218:C228)</f>
        <v>0</v>
      </c>
      <c r="D229" s="74">
        <f t="shared" ref="D229:F229" si="30">SUM(D218:D228)</f>
        <v>0</v>
      </c>
      <c r="E229" s="74">
        <f t="shared" si="30"/>
        <v>0</v>
      </c>
      <c r="F229" s="74">
        <f t="shared" si="30"/>
        <v>0</v>
      </c>
    </row>
    <row r="230" spans="1:6" ht="15.75" thickTop="1" x14ac:dyDescent="0.25"/>
    <row r="231" spans="1:6" x14ac:dyDescent="0.25">
      <c r="A231" s="10" t="s">
        <v>546</v>
      </c>
    </row>
    <row r="232" spans="1:6" x14ac:dyDescent="0.25">
      <c r="A232" s="12" t="s">
        <v>139</v>
      </c>
    </row>
    <row r="233" spans="1:6" x14ac:dyDescent="0.25">
      <c r="A233" s="12"/>
      <c r="B233" s="12" t="s">
        <v>483</v>
      </c>
      <c r="C233" s="73">
        <f>'R&amp;P Schedules'!D267</f>
        <v>0</v>
      </c>
      <c r="F233" s="73">
        <f>C233+D233-E233</f>
        <v>0</v>
      </c>
    </row>
    <row r="234" spans="1:6" x14ac:dyDescent="0.25">
      <c r="A234" s="12"/>
      <c r="B234" s="12" t="s">
        <v>619</v>
      </c>
      <c r="C234" s="73">
        <f>'R&amp;P Schedules'!D268</f>
        <v>0</v>
      </c>
      <c r="F234" s="73">
        <f t="shared" ref="F234:F238" si="31">C234+D234-E234</f>
        <v>0</v>
      </c>
    </row>
    <row r="235" spans="1:6" x14ac:dyDescent="0.25">
      <c r="A235" s="12"/>
      <c r="B235" s="12" t="s">
        <v>372</v>
      </c>
      <c r="C235" s="73">
        <f>'R&amp;P Schedules'!D269</f>
        <v>0</v>
      </c>
      <c r="F235" s="73">
        <f t="shared" si="31"/>
        <v>0</v>
      </c>
    </row>
    <row r="236" spans="1:6" x14ac:dyDescent="0.25">
      <c r="A236" s="12"/>
      <c r="B236" s="12" t="s">
        <v>147</v>
      </c>
      <c r="C236" s="73">
        <f>'R&amp;P Schedules'!D270</f>
        <v>0</v>
      </c>
      <c r="F236" s="73">
        <f t="shared" si="31"/>
        <v>0</v>
      </c>
    </row>
    <row r="237" spans="1:6" x14ac:dyDescent="0.25">
      <c r="A237" s="12"/>
      <c r="B237" s="12" t="s">
        <v>620</v>
      </c>
      <c r="C237" s="73">
        <f>'R&amp;P Schedules'!D271</f>
        <v>0</v>
      </c>
      <c r="F237" s="73">
        <f t="shared" si="31"/>
        <v>0</v>
      </c>
    </row>
    <row r="238" spans="1:6" x14ac:dyDescent="0.25">
      <c r="A238" s="12"/>
      <c r="B238" s="12" t="s">
        <v>148</v>
      </c>
      <c r="C238" s="73">
        <f>'R&amp;P Schedules'!D272</f>
        <v>0</v>
      </c>
      <c r="F238" s="73">
        <f t="shared" si="31"/>
        <v>0</v>
      </c>
    </row>
    <row r="239" spans="1:6" ht="15.75" thickBot="1" x14ac:dyDescent="0.3">
      <c r="B239" s="12" t="s">
        <v>16</v>
      </c>
      <c r="C239" s="74">
        <f>SUM(C233:C238)</f>
        <v>0</v>
      </c>
      <c r="D239" s="74">
        <f t="shared" ref="D239:F239" si="32">SUM(D233:D238)</f>
        <v>0</v>
      </c>
      <c r="E239" s="74">
        <f t="shared" si="32"/>
        <v>0</v>
      </c>
      <c r="F239" s="74">
        <f t="shared" si="32"/>
        <v>0</v>
      </c>
    </row>
    <row r="240" spans="1:6" ht="15.75" thickTop="1" x14ac:dyDescent="0.25"/>
    <row r="241" spans="1:6" x14ac:dyDescent="0.25">
      <c r="A241" s="10" t="s">
        <v>547</v>
      </c>
    </row>
    <row r="242" spans="1:6" x14ac:dyDescent="0.25">
      <c r="A242" s="10" t="s">
        <v>140</v>
      </c>
    </row>
    <row r="243" spans="1:6" x14ac:dyDescent="0.25">
      <c r="B243" s="12" t="s">
        <v>149</v>
      </c>
      <c r="C243" s="73">
        <f>'R&amp;P Schedules'!D277</f>
        <v>0</v>
      </c>
      <c r="F243" s="73">
        <f>C243+D243-E243</f>
        <v>0</v>
      </c>
    </row>
    <row r="244" spans="1:6" x14ac:dyDescent="0.25">
      <c r="B244" s="12" t="s">
        <v>150</v>
      </c>
      <c r="C244" s="73">
        <f>'R&amp;P Schedules'!D278</f>
        <v>0</v>
      </c>
      <c r="F244" s="73">
        <f t="shared" ref="F244:F247" si="33">C244+D244-E244</f>
        <v>0</v>
      </c>
    </row>
    <row r="245" spans="1:6" x14ac:dyDescent="0.25">
      <c r="B245" s="12" t="s">
        <v>151</v>
      </c>
      <c r="C245" s="73">
        <f>'R&amp;P Schedules'!D279</f>
        <v>0</v>
      </c>
      <c r="F245" s="73">
        <f t="shared" si="33"/>
        <v>0</v>
      </c>
    </row>
    <row r="246" spans="1:6" x14ac:dyDescent="0.25">
      <c r="B246" s="12" t="s">
        <v>152</v>
      </c>
      <c r="C246" s="73">
        <f>'R&amp;P Schedules'!D280</f>
        <v>0</v>
      </c>
      <c r="F246" s="73">
        <f t="shared" si="33"/>
        <v>0</v>
      </c>
    </row>
    <row r="247" spans="1:6" x14ac:dyDescent="0.25">
      <c r="B247" s="12" t="s">
        <v>153</v>
      </c>
      <c r="C247" s="73">
        <f>'R&amp;P Schedules'!D281</f>
        <v>0</v>
      </c>
      <c r="F247" s="73">
        <f t="shared" si="33"/>
        <v>0</v>
      </c>
    </row>
    <row r="248" spans="1:6" ht="15.75" thickBot="1" x14ac:dyDescent="0.3">
      <c r="B248" s="10" t="s">
        <v>16</v>
      </c>
      <c r="C248" s="74">
        <f>SUM(C243:C247)</f>
        <v>0</v>
      </c>
      <c r="D248" s="74">
        <f t="shared" ref="D248:F248" si="34">SUM(D243:D247)</f>
        <v>0</v>
      </c>
      <c r="E248" s="74">
        <f t="shared" si="34"/>
        <v>0</v>
      </c>
      <c r="F248" s="74">
        <f t="shared" si="34"/>
        <v>0</v>
      </c>
    </row>
    <row r="249" spans="1:6" ht="15.75" thickTop="1" x14ac:dyDescent="0.25"/>
    <row r="250" spans="1:6" x14ac:dyDescent="0.25">
      <c r="A250" s="10" t="s">
        <v>548</v>
      </c>
    </row>
    <row r="251" spans="1:6" x14ac:dyDescent="0.25">
      <c r="A251" s="10" t="s">
        <v>445</v>
      </c>
    </row>
    <row r="252" spans="1:6" x14ac:dyDescent="0.25">
      <c r="B252" s="12" t="s">
        <v>167</v>
      </c>
      <c r="C252" s="73">
        <f>'R&amp;P Schedules'!D286</f>
        <v>0</v>
      </c>
      <c r="F252" s="73">
        <f>C252+D252-E252</f>
        <v>0</v>
      </c>
    </row>
    <row r="253" spans="1:6" x14ac:dyDescent="0.25">
      <c r="B253" s="12" t="s">
        <v>385</v>
      </c>
      <c r="C253" s="73">
        <f>'R&amp;P Schedules'!D287</f>
        <v>0</v>
      </c>
      <c r="F253" s="73">
        <f t="shared" ref="F253:F257" si="35">C253+D253-E253</f>
        <v>0</v>
      </c>
    </row>
    <row r="254" spans="1:6" x14ac:dyDescent="0.25">
      <c r="B254" s="12" t="s">
        <v>447</v>
      </c>
      <c r="C254" s="73">
        <f>'R&amp;P Schedules'!D288</f>
        <v>0</v>
      </c>
      <c r="F254" s="73">
        <f t="shared" si="35"/>
        <v>0</v>
      </c>
    </row>
    <row r="255" spans="1:6" x14ac:dyDescent="0.25">
      <c r="B255" s="12" t="s">
        <v>382</v>
      </c>
      <c r="C255" s="73">
        <f>'R&amp;P Schedules'!D289</f>
        <v>0</v>
      </c>
      <c r="F255" s="73">
        <f t="shared" si="35"/>
        <v>0</v>
      </c>
    </row>
    <row r="256" spans="1:6" x14ac:dyDescent="0.25">
      <c r="B256" s="12" t="s">
        <v>387</v>
      </c>
      <c r="C256" s="73">
        <f>'R&amp;P Schedules'!D290</f>
        <v>0</v>
      </c>
      <c r="F256" s="73">
        <f t="shared" si="35"/>
        <v>0</v>
      </c>
    </row>
    <row r="257" spans="1:6" x14ac:dyDescent="0.25">
      <c r="B257" s="12" t="s">
        <v>448</v>
      </c>
      <c r="C257" s="73">
        <f>'R&amp;P Schedules'!D291</f>
        <v>0</v>
      </c>
      <c r="F257" s="73">
        <f t="shared" si="35"/>
        <v>0</v>
      </c>
    </row>
    <row r="258" spans="1:6" ht="15.75" thickBot="1" x14ac:dyDescent="0.3">
      <c r="B258" s="10" t="s">
        <v>16</v>
      </c>
      <c r="C258" s="74">
        <f>SUM(C252:C257)</f>
        <v>0</v>
      </c>
      <c r="D258" s="74">
        <f t="shared" ref="D258:F258" si="36">SUM(D252:D257)</f>
        <v>0</v>
      </c>
      <c r="E258" s="74">
        <f t="shared" si="36"/>
        <v>0</v>
      </c>
      <c r="F258" s="74">
        <f t="shared" si="36"/>
        <v>0</v>
      </c>
    </row>
    <row r="259" spans="1:6" ht="15.75" thickTop="1" x14ac:dyDescent="0.25"/>
    <row r="260" spans="1:6" x14ac:dyDescent="0.25">
      <c r="A260" s="10" t="s">
        <v>292</v>
      </c>
    </row>
    <row r="261" spans="1:6" x14ac:dyDescent="0.25">
      <c r="A261" s="10" t="s">
        <v>26</v>
      </c>
    </row>
    <row r="262" spans="1:6" x14ac:dyDescent="0.25">
      <c r="B262" s="12" t="s">
        <v>113</v>
      </c>
      <c r="C262" s="73">
        <f>'R&amp;P Schedules'!D296</f>
        <v>0</v>
      </c>
      <c r="F262" s="73">
        <f>C262+D262-E262</f>
        <v>0</v>
      </c>
    </row>
    <row r="263" spans="1:6" x14ac:dyDescent="0.25">
      <c r="B263" s="12" t="s">
        <v>621</v>
      </c>
      <c r="C263" s="73">
        <f>'R&amp;P Schedules'!D297</f>
        <v>0</v>
      </c>
      <c r="F263" s="73">
        <f t="shared" ref="F263:F268" si="37">C263+D263-E263</f>
        <v>0</v>
      </c>
    </row>
    <row r="264" spans="1:6" x14ac:dyDescent="0.25">
      <c r="B264" s="12" t="s">
        <v>114</v>
      </c>
      <c r="C264" s="73">
        <f>'R&amp;P Schedules'!D298</f>
        <v>0</v>
      </c>
      <c r="F264" s="73">
        <f t="shared" si="37"/>
        <v>0</v>
      </c>
    </row>
    <row r="265" spans="1:6" x14ac:dyDescent="0.25">
      <c r="B265" s="12" t="s">
        <v>115</v>
      </c>
      <c r="C265" s="73">
        <f>'R&amp;P Schedules'!D299</f>
        <v>0</v>
      </c>
      <c r="F265" s="73">
        <f t="shared" si="37"/>
        <v>0</v>
      </c>
    </row>
    <row r="266" spans="1:6" x14ac:dyDescent="0.25">
      <c r="B266" s="12" t="s">
        <v>375</v>
      </c>
      <c r="C266" s="73">
        <f>'R&amp;P Schedules'!D300</f>
        <v>0</v>
      </c>
      <c r="F266" s="73">
        <f t="shared" si="37"/>
        <v>0</v>
      </c>
    </row>
    <row r="267" spans="1:6" x14ac:dyDescent="0.25">
      <c r="B267" s="12" t="s">
        <v>622</v>
      </c>
      <c r="C267" s="73">
        <f>'R&amp;P Schedules'!D301</f>
        <v>0</v>
      </c>
      <c r="F267" s="73">
        <f t="shared" si="37"/>
        <v>0</v>
      </c>
    </row>
    <row r="268" spans="1:6" x14ac:dyDescent="0.25">
      <c r="B268" s="12" t="s">
        <v>7</v>
      </c>
      <c r="C268" s="73">
        <f>'R&amp;P Schedules'!D302</f>
        <v>0</v>
      </c>
      <c r="F268" s="73">
        <f t="shared" si="37"/>
        <v>0</v>
      </c>
    </row>
    <row r="269" spans="1:6" ht="15.75" thickBot="1" x14ac:dyDescent="0.3">
      <c r="B269" s="10" t="s">
        <v>16</v>
      </c>
      <c r="C269" s="74">
        <f>SUM(C262:C268)</f>
        <v>0</v>
      </c>
      <c r="D269" s="74">
        <f t="shared" ref="D269:F269" si="38">SUM(D262:D268)</f>
        <v>0</v>
      </c>
      <c r="E269" s="74">
        <f t="shared" si="38"/>
        <v>0</v>
      </c>
      <c r="F269" s="74">
        <f t="shared" si="38"/>
        <v>0</v>
      </c>
    </row>
    <row r="270" spans="1:6" ht="15.75" thickTop="1" x14ac:dyDescent="0.25"/>
    <row r="271" spans="1:6" x14ac:dyDescent="0.25">
      <c r="A271" s="10" t="s">
        <v>293</v>
      </c>
      <c r="B271" s="12"/>
    </row>
    <row r="272" spans="1:6" x14ac:dyDescent="0.25">
      <c r="A272" s="10" t="s">
        <v>28</v>
      </c>
    </row>
    <row r="273" spans="1:6" x14ac:dyDescent="0.25">
      <c r="B273" s="12" t="s">
        <v>123</v>
      </c>
      <c r="C273" s="73">
        <f>'R&amp;P Schedules'!D307</f>
        <v>0</v>
      </c>
      <c r="F273" s="73">
        <f>C273+D273-E273</f>
        <v>0</v>
      </c>
    </row>
    <row r="274" spans="1:6" x14ac:dyDescent="0.25">
      <c r="B274" s="12" t="s">
        <v>141</v>
      </c>
      <c r="C274" s="73">
        <f>'R&amp;P Schedules'!D308</f>
        <v>0</v>
      </c>
      <c r="F274" s="73">
        <f t="shared" ref="F274:F276" si="39">C274+D274-E274</f>
        <v>0</v>
      </c>
    </row>
    <row r="275" spans="1:6" x14ac:dyDescent="0.25">
      <c r="B275" s="12" t="s">
        <v>142</v>
      </c>
      <c r="C275" s="73">
        <f>'R&amp;P Schedules'!D309</f>
        <v>0</v>
      </c>
      <c r="F275" s="73">
        <f t="shared" si="39"/>
        <v>0</v>
      </c>
    </row>
    <row r="276" spans="1:6" x14ac:dyDescent="0.25">
      <c r="B276" s="12" t="s">
        <v>124</v>
      </c>
      <c r="C276" s="73">
        <f>'R&amp;P Schedules'!D310</f>
        <v>0</v>
      </c>
      <c r="F276" s="73">
        <f t="shared" si="39"/>
        <v>0</v>
      </c>
    </row>
    <row r="277" spans="1:6" ht="15.75" thickBot="1" x14ac:dyDescent="0.3">
      <c r="B277" s="10" t="s">
        <v>16</v>
      </c>
      <c r="C277" s="74">
        <f>SUM(C273:C276)</f>
        <v>0</v>
      </c>
      <c r="D277" s="74">
        <f t="shared" ref="D277:F277" si="40">SUM(D273:D276)</f>
        <v>0</v>
      </c>
      <c r="E277" s="74">
        <f t="shared" si="40"/>
        <v>0</v>
      </c>
      <c r="F277" s="74">
        <f t="shared" si="40"/>
        <v>0</v>
      </c>
    </row>
    <row r="278" spans="1:6" ht="15.75" thickTop="1" x14ac:dyDescent="0.25"/>
    <row r="279" spans="1:6" x14ac:dyDescent="0.25">
      <c r="A279" s="10" t="s">
        <v>294</v>
      </c>
    </row>
    <row r="280" spans="1:6" x14ac:dyDescent="0.25">
      <c r="A280" s="10" t="s">
        <v>32</v>
      </c>
    </row>
    <row r="281" spans="1:6" x14ac:dyDescent="0.25">
      <c r="B281" s="12" t="s">
        <v>327</v>
      </c>
      <c r="C281" s="73">
        <f>'R&amp;P Schedules'!D315</f>
        <v>0</v>
      </c>
      <c r="F281" s="73">
        <f>C281+D281-E281</f>
        <v>0</v>
      </c>
    </row>
    <row r="282" spans="1:6" x14ac:dyDescent="0.25">
      <c r="B282" s="12" t="s">
        <v>92</v>
      </c>
      <c r="C282" s="73">
        <f>'R&amp;P Schedules'!D316</f>
        <v>0</v>
      </c>
      <c r="F282" s="73">
        <f t="shared" ref="F282:F309" si="41">C282+D282-E282</f>
        <v>0</v>
      </c>
    </row>
    <row r="283" spans="1:6" x14ac:dyDescent="0.25">
      <c r="B283" s="12" t="s">
        <v>93</v>
      </c>
      <c r="C283" s="73">
        <f>'R&amp;P Schedules'!D317</f>
        <v>0</v>
      </c>
      <c r="F283" s="73">
        <f t="shared" si="41"/>
        <v>0</v>
      </c>
    </row>
    <row r="284" spans="1:6" x14ac:dyDescent="0.25">
      <c r="B284" s="12" t="s">
        <v>94</v>
      </c>
      <c r="C284" s="73">
        <f>'R&amp;P Schedules'!D318</f>
        <v>0</v>
      </c>
      <c r="F284" s="73">
        <f t="shared" si="41"/>
        <v>0</v>
      </c>
    </row>
    <row r="285" spans="1:6" x14ac:dyDescent="0.25">
      <c r="B285" s="12" t="s">
        <v>395</v>
      </c>
      <c r="C285" s="73">
        <f>'R&amp;P Schedules'!D319</f>
        <v>0</v>
      </c>
      <c r="F285" s="73">
        <f t="shared" si="41"/>
        <v>0</v>
      </c>
    </row>
    <row r="286" spans="1:6" x14ac:dyDescent="0.25">
      <c r="B286" s="12" t="s">
        <v>95</v>
      </c>
      <c r="C286" s="73">
        <f>'R&amp;P Schedules'!D320</f>
        <v>0</v>
      </c>
      <c r="F286" s="73">
        <f t="shared" si="41"/>
        <v>0</v>
      </c>
    </row>
    <row r="287" spans="1:6" x14ac:dyDescent="0.25">
      <c r="B287" s="12" t="s">
        <v>96</v>
      </c>
      <c r="C287" s="73">
        <f>'R&amp;P Schedules'!D321</f>
        <v>0</v>
      </c>
      <c r="F287" s="73">
        <f t="shared" si="41"/>
        <v>0</v>
      </c>
    </row>
    <row r="288" spans="1:6" x14ac:dyDescent="0.25">
      <c r="B288" s="12" t="s">
        <v>97</v>
      </c>
      <c r="C288" s="73">
        <f>'R&amp;P Schedules'!D322</f>
        <v>0</v>
      </c>
      <c r="F288" s="73">
        <f t="shared" si="41"/>
        <v>0</v>
      </c>
    </row>
    <row r="289" spans="2:6" x14ac:dyDescent="0.25">
      <c r="B289" s="12" t="s">
        <v>98</v>
      </c>
      <c r="C289" s="73">
        <f>'R&amp;P Schedules'!D323</f>
        <v>0</v>
      </c>
      <c r="F289" s="73">
        <f t="shared" si="41"/>
        <v>0</v>
      </c>
    </row>
    <row r="290" spans="2:6" x14ac:dyDescent="0.25">
      <c r="B290" s="12" t="s">
        <v>383</v>
      </c>
      <c r="C290" s="73">
        <f>'R&amp;P Schedules'!D324</f>
        <v>0</v>
      </c>
      <c r="F290" s="73">
        <f t="shared" si="41"/>
        <v>0</v>
      </c>
    </row>
    <row r="291" spans="2:6" x14ac:dyDescent="0.25">
      <c r="B291" s="12" t="s">
        <v>612</v>
      </c>
      <c r="C291" s="73">
        <f>'R&amp;P Schedules'!D325</f>
        <v>0</v>
      </c>
      <c r="F291" s="73">
        <f t="shared" si="41"/>
        <v>0</v>
      </c>
    </row>
    <row r="292" spans="2:6" x14ac:dyDescent="0.25">
      <c r="B292" s="12" t="s">
        <v>154</v>
      </c>
      <c r="C292" s="73">
        <f>'R&amp;P Schedules'!D326</f>
        <v>0</v>
      </c>
      <c r="F292" s="73">
        <f t="shared" si="41"/>
        <v>0</v>
      </c>
    </row>
    <row r="293" spans="2:6" x14ac:dyDescent="0.25">
      <c r="B293" s="12" t="s">
        <v>99</v>
      </c>
      <c r="C293" s="73">
        <f>'R&amp;P Schedules'!D327</f>
        <v>0</v>
      </c>
      <c r="F293" s="73">
        <f t="shared" si="41"/>
        <v>0</v>
      </c>
    </row>
    <row r="294" spans="2:6" x14ac:dyDescent="0.25">
      <c r="B294" s="12" t="s">
        <v>387</v>
      </c>
      <c r="C294" s="73">
        <f>'R&amp;P Schedules'!D328</f>
        <v>0</v>
      </c>
      <c r="F294" s="73">
        <f t="shared" si="41"/>
        <v>0</v>
      </c>
    </row>
    <row r="295" spans="2:6" x14ac:dyDescent="0.25">
      <c r="B295" s="15" t="s">
        <v>396</v>
      </c>
      <c r="C295" s="73">
        <f>'R&amp;P Schedules'!D329</f>
        <v>0</v>
      </c>
      <c r="F295" s="73">
        <f t="shared" si="41"/>
        <v>0</v>
      </c>
    </row>
    <row r="296" spans="2:6" x14ac:dyDescent="0.25">
      <c r="B296" s="15" t="s">
        <v>397</v>
      </c>
      <c r="C296" s="73">
        <f>'R&amp;P Schedules'!D330</f>
        <v>0</v>
      </c>
      <c r="F296" s="73">
        <f t="shared" si="41"/>
        <v>0</v>
      </c>
    </row>
    <row r="297" spans="2:6" x14ac:dyDescent="0.25">
      <c r="B297" s="12" t="s">
        <v>384</v>
      </c>
      <c r="C297" s="73">
        <f>'R&amp;P Schedules'!D331</f>
        <v>0</v>
      </c>
      <c r="F297" s="73">
        <f t="shared" si="41"/>
        <v>0</v>
      </c>
    </row>
    <row r="298" spans="2:6" x14ac:dyDescent="0.25">
      <c r="B298" s="12" t="s">
        <v>100</v>
      </c>
      <c r="C298" s="73">
        <f>'R&amp;P Schedules'!D332</f>
        <v>0</v>
      </c>
      <c r="F298" s="73">
        <f t="shared" si="41"/>
        <v>0</v>
      </c>
    </row>
    <row r="299" spans="2:6" x14ac:dyDescent="0.25">
      <c r="B299" s="12" t="s">
        <v>101</v>
      </c>
      <c r="C299" s="73">
        <f>'R&amp;P Schedules'!D333</f>
        <v>0</v>
      </c>
      <c r="F299" s="73">
        <f t="shared" si="41"/>
        <v>0</v>
      </c>
    </row>
    <row r="300" spans="2:6" x14ac:dyDescent="0.25">
      <c r="B300" s="12" t="s">
        <v>102</v>
      </c>
      <c r="C300" s="73">
        <f>'R&amp;P Schedules'!D334</f>
        <v>0</v>
      </c>
      <c r="F300" s="73">
        <f t="shared" si="41"/>
        <v>0</v>
      </c>
    </row>
    <row r="301" spans="2:6" x14ac:dyDescent="0.25">
      <c r="B301" s="12" t="s">
        <v>103</v>
      </c>
      <c r="C301" s="73">
        <f>'R&amp;P Schedules'!D335</f>
        <v>0</v>
      </c>
      <c r="F301" s="73">
        <f t="shared" si="41"/>
        <v>0</v>
      </c>
    </row>
    <row r="302" spans="2:6" x14ac:dyDescent="0.25">
      <c r="B302" s="12" t="s">
        <v>398</v>
      </c>
      <c r="C302" s="73">
        <f>'R&amp;P Schedules'!D336</f>
        <v>0</v>
      </c>
      <c r="F302" s="73">
        <f t="shared" si="41"/>
        <v>0</v>
      </c>
    </row>
    <row r="303" spans="2:6" x14ac:dyDescent="0.25">
      <c r="B303" s="12" t="s">
        <v>399</v>
      </c>
      <c r="C303" s="73">
        <f>'R&amp;P Schedules'!D337</f>
        <v>0</v>
      </c>
      <c r="F303" s="73">
        <f t="shared" si="41"/>
        <v>0</v>
      </c>
    </row>
    <row r="304" spans="2:6" x14ac:dyDescent="0.25">
      <c r="B304" s="12" t="s">
        <v>390</v>
      </c>
      <c r="C304" s="73">
        <f>'R&amp;P Schedules'!D338</f>
        <v>0</v>
      </c>
      <c r="F304" s="73">
        <f t="shared" si="41"/>
        <v>0</v>
      </c>
    </row>
    <row r="305" spans="1:6" x14ac:dyDescent="0.25">
      <c r="B305" s="12" t="s">
        <v>104</v>
      </c>
      <c r="C305" s="73">
        <f>'R&amp;P Schedules'!D339</f>
        <v>0</v>
      </c>
      <c r="F305" s="73">
        <f t="shared" si="41"/>
        <v>0</v>
      </c>
    </row>
    <row r="306" spans="1:6" x14ac:dyDescent="0.25">
      <c r="B306" s="12" t="s">
        <v>105</v>
      </c>
      <c r="C306" s="73">
        <f>'R&amp;P Schedules'!D340</f>
        <v>0</v>
      </c>
      <c r="F306" s="73">
        <f t="shared" si="41"/>
        <v>0</v>
      </c>
    </row>
    <row r="307" spans="1:6" x14ac:dyDescent="0.25">
      <c r="B307" s="12" t="s">
        <v>106</v>
      </c>
      <c r="C307" s="73">
        <f>'R&amp;P Schedules'!D341</f>
        <v>0</v>
      </c>
      <c r="F307" s="73">
        <f t="shared" si="41"/>
        <v>0</v>
      </c>
    </row>
    <row r="308" spans="1:6" x14ac:dyDescent="0.25">
      <c r="B308" s="12" t="s">
        <v>107</v>
      </c>
      <c r="C308" s="73">
        <f>'R&amp;P Schedules'!D342</f>
        <v>0</v>
      </c>
      <c r="F308" s="73">
        <f t="shared" si="41"/>
        <v>0</v>
      </c>
    </row>
    <row r="309" spans="1:6" x14ac:dyDescent="0.25">
      <c r="B309" s="12" t="s">
        <v>155</v>
      </c>
      <c r="C309" s="73">
        <f>'R&amp;P Schedules'!D343</f>
        <v>0</v>
      </c>
      <c r="F309" s="73">
        <f t="shared" si="41"/>
        <v>0</v>
      </c>
    </row>
    <row r="310" spans="1:6" ht="15.75" thickBot="1" x14ac:dyDescent="0.3">
      <c r="B310" s="10" t="s">
        <v>16</v>
      </c>
      <c r="C310" s="74">
        <f>SUM(C281:C309)</f>
        <v>0</v>
      </c>
      <c r="D310" s="74">
        <f t="shared" ref="D310:E310" si="42">SUM(D281:D309)</f>
        <v>0</v>
      </c>
      <c r="E310" s="74">
        <f t="shared" si="42"/>
        <v>0</v>
      </c>
      <c r="F310" s="74">
        <f>SUM(F281:F309)</f>
        <v>0</v>
      </c>
    </row>
    <row r="311" spans="1:6" ht="15.75" thickTop="1" x14ac:dyDescent="0.25"/>
    <row r="312" spans="1:6" x14ac:dyDescent="0.25">
      <c r="A312" s="10" t="s">
        <v>295</v>
      </c>
    </row>
    <row r="313" spans="1:6" x14ac:dyDescent="0.25">
      <c r="A313" s="10" t="s">
        <v>29</v>
      </c>
    </row>
    <row r="314" spans="1:6" x14ac:dyDescent="0.25">
      <c r="B314" s="12"/>
      <c r="C314" s="73">
        <f>'R&amp;P Schedules'!D348</f>
        <v>0</v>
      </c>
      <c r="F314" s="73">
        <f>C314+D314-E314</f>
        <v>0</v>
      </c>
    </row>
    <row r="315" spans="1:6" ht="15.75" thickBot="1" x14ac:dyDescent="0.3">
      <c r="B315" s="10" t="s">
        <v>16</v>
      </c>
      <c r="C315" s="74">
        <f>SUM(C314)</f>
        <v>0</v>
      </c>
      <c r="D315" s="74">
        <f t="shared" ref="D315:F315" si="43">SUM(D314)</f>
        <v>0</v>
      </c>
      <c r="E315" s="74">
        <f t="shared" si="43"/>
        <v>0</v>
      </c>
      <c r="F315" s="74">
        <f t="shared" si="43"/>
        <v>0</v>
      </c>
    </row>
    <row r="316" spans="1:6" ht="15.75" thickTop="1" x14ac:dyDescent="0.25">
      <c r="C316" s="73"/>
      <c r="D316" s="73"/>
      <c r="E316" s="73"/>
      <c r="F316" s="73"/>
    </row>
    <row r="317" spans="1:6" x14ac:dyDescent="0.25">
      <c r="A317" s="10" t="s">
        <v>549</v>
      </c>
      <c r="C317" s="73"/>
      <c r="D317" s="73"/>
      <c r="E317" s="73"/>
      <c r="F317" s="73"/>
    </row>
    <row r="318" spans="1:6" x14ac:dyDescent="0.25">
      <c r="A318" s="10" t="s">
        <v>143</v>
      </c>
      <c r="C318" s="73"/>
      <c r="D318" s="73"/>
      <c r="E318" s="73"/>
      <c r="F318" s="73"/>
    </row>
    <row r="319" spans="1:6" x14ac:dyDescent="0.25">
      <c r="B319" s="12" t="s">
        <v>144</v>
      </c>
      <c r="C319" s="73">
        <f>'R&amp;P Schedules'!D391</f>
        <v>0</v>
      </c>
      <c r="D319" s="73"/>
      <c r="E319" s="73"/>
      <c r="F319" s="73">
        <f>C319+D319-E319</f>
        <v>0</v>
      </c>
    </row>
    <row r="320" spans="1:6" ht="15.75" thickBot="1" x14ac:dyDescent="0.3">
      <c r="B320" s="10" t="s">
        <v>16</v>
      </c>
      <c r="C320" s="74">
        <f>SUM(C319)</f>
        <v>0</v>
      </c>
      <c r="D320" s="74">
        <f t="shared" ref="D320:F320" si="44">SUM(D319)</f>
        <v>0</v>
      </c>
      <c r="E320" s="74">
        <f t="shared" si="44"/>
        <v>0</v>
      </c>
      <c r="F320" s="74">
        <f t="shared" si="44"/>
        <v>0</v>
      </c>
    </row>
    <row r="321" spans="1:6" ht="15.75" thickTop="1" x14ac:dyDescent="0.25"/>
    <row r="322" spans="1:6" x14ac:dyDescent="0.25">
      <c r="A322" s="10" t="s">
        <v>296</v>
      </c>
    </row>
    <row r="323" spans="1:6" x14ac:dyDescent="0.25">
      <c r="A323" s="10" t="s">
        <v>244</v>
      </c>
      <c r="C323" s="35" t="s">
        <v>245</v>
      </c>
      <c r="D323" s="35"/>
      <c r="E323" s="35"/>
      <c r="F323" s="35" t="s">
        <v>246</v>
      </c>
    </row>
    <row r="324" spans="1:6" x14ac:dyDescent="0.25">
      <c r="B324" s="51">
        <v>1</v>
      </c>
    </row>
    <row r="325" spans="1:6" x14ac:dyDescent="0.25">
      <c r="B325" s="51">
        <v>2</v>
      </c>
    </row>
    <row r="326" spans="1:6" x14ac:dyDescent="0.25">
      <c r="B326" s="51">
        <v>3</v>
      </c>
    </row>
    <row r="327" spans="1:6" ht="15.75" thickBot="1" x14ac:dyDescent="0.3">
      <c r="B327" s="10" t="s">
        <v>16</v>
      </c>
      <c r="C327" s="11">
        <f>SUM(C324:C326)</f>
        <v>0</v>
      </c>
      <c r="D327" s="11">
        <f t="shared" ref="D327:E327" si="45">SUM(D324:D326)</f>
        <v>0</v>
      </c>
      <c r="E327" s="11">
        <f t="shared" si="45"/>
        <v>0</v>
      </c>
      <c r="F327" s="11">
        <f>SUM(F324:F326)</f>
        <v>0</v>
      </c>
    </row>
    <row r="328" spans="1:6" ht="15.75" thickTop="1" x14ac:dyDescent="0.25"/>
  </sheetData>
  <mergeCells count="3">
    <mergeCell ref="A2:F2"/>
    <mergeCell ref="A3:F3"/>
    <mergeCell ref="E1:F1"/>
  </mergeCells>
  <pageMargins left="0.7" right="0.7" top="0.75" bottom="0.75" header="0.3" footer="0.3"/>
  <pageSetup paperSize="9" scale="9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34"/>
  <sheetViews>
    <sheetView view="pageBreakPreview" zoomScale="84" zoomScaleSheetLayoutView="84" workbookViewId="0">
      <selection activeCell="I25" sqref="I25"/>
    </sheetView>
  </sheetViews>
  <sheetFormatPr defaultRowHeight="15" x14ac:dyDescent="0.25"/>
  <cols>
    <col min="1" max="1" width="5.42578125" customWidth="1"/>
    <col min="2" max="2" width="3.140625" customWidth="1"/>
    <col min="3" max="3" width="33.5703125" customWidth="1"/>
    <col min="4" max="4" width="6.7109375" style="1" customWidth="1"/>
    <col min="7" max="7" width="3.5703125" customWidth="1"/>
    <col min="8" max="8" width="3.7109375" customWidth="1"/>
    <col min="9" max="9" width="32.85546875" customWidth="1"/>
    <col min="10" max="10" width="6.42578125" style="1" customWidth="1"/>
  </cols>
  <sheetData>
    <row r="1" spans="1:12" x14ac:dyDescent="0.25">
      <c r="A1" s="352" t="s">
        <v>558</v>
      </c>
      <c r="B1" s="352"/>
      <c r="C1" s="352"/>
      <c r="D1" s="352"/>
      <c r="E1" s="352"/>
      <c r="F1" s="352"/>
      <c r="G1" s="352"/>
      <c r="H1" s="352"/>
      <c r="I1" s="352"/>
      <c r="J1" s="352"/>
      <c r="K1" s="352"/>
      <c r="L1" s="352"/>
    </row>
    <row r="2" spans="1:12" x14ac:dyDescent="0.25">
      <c r="A2" s="352" t="str">
        <f>'R&amp;P'!A2:N2</f>
        <v xml:space="preserve"> (Name and address of the  Institution)                                                                          </v>
      </c>
      <c r="B2" s="352"/>
      <c r="C2" s="352"/>
      <c r="D2" s="352"/>
      <c r="E2" s="352"/>
      <c r="F2" s="352"/>
      <c r="G2" s="352"/>
      <c r="H2" s="352"/>
      <c r="I2" s="352"/>
      <c r="J2" s="352"/>
      <c r="K2" s="352"/>
      <c r="L2" s="352"/>
    </row>
    <row r="3" spans="1:12" x14ac:dyDescent="0.25">
      <c r="A3" s="354" t="s">
        <v>1077</v>
      </c>
      <c r="B3" s="354"/>
      <c r="C3" s="354"/>
      <c r="D3" s="354"/>
      <c r="E3" s="354"/>
      <c r="F3" s="354"/>
      <c r="G3" s="354"/>
      <c r="H3" s="354"/>
      <c r="I3" s="354"/>
      <c r="J3" s="354"/>
      <c r="K3" s="354"/>
      <c r="L3" s="354"/>
    </row>
    <row r="4" spans="1:12" x14ac:dyDescent="0.25">
      <c r="A4" s="355" t="s">
        <v>326</v>
      </c>
      <c r="B4" s="355"/>
      <c r="C4" s="355"/>
      <c r="D4" s="355"/>
      <c r="E4" s="355"/>
      <c r="F4" s="355"/>
      <c r="G4" s="355"/>
      <c r="H4" s="355"/>
      <c r="I4" s="355"/>
      <c r="J4" s="355"/>
      <c r="K4" s="355"/>
      <c r="L4" s="355"/>
    </row>
    <row r="5" spans="1:12" x14ac:dyDescent="0.25">
      <c r="A5" s="2"/>
      <c r="B5" s="353" t="s">
        <v>180</v>
      </c>
      <c r="C5" s="353"/>
      <c r="D5" s="3" t="s">
        <v>46</v>
      </c>
      <c r="E5" s="2"/>
      <c r="F5" s="2" t="s">
        <v>2</v>
      </c>
      <c r="G5" s="2"/>
      <c r="H5" s="353" t="s">
        <v>181</v>
      </c>
      <c r="I5" s="353"/>
      <c r="J5" s="3" t="s">
        <v>46</v>
      </c>
      <c r="K5" s="2"/>
      <c r="L5" s="2" t="s">
        <v>2</v>
      </c>
    </row>
    <row r="6" spans="1:12" x14ac:dyDescent="0.25">
      <c r="A6" t="s">
        <v>33</v>
      </c>
      <c r="B6" t="s">
        <v>182</v>
      </c>
      <c r="G6" t="s">
        <v>41</v>
      </c>
      <c r="H6" t="s">
        <v>183</v>
      </c>
      <c r="J6" s="1" t="s">
        <v>404</v>
      </c>
    </row>
    <row r="7" spans="1:12" x14ac:dyDescent="0.25">
      <c r="C7" s="31" t="s">
        <v>231</v>
      </c>
      <c r="E7" s="5">
        <v>0</v>
      </c>
      <c r="I7" s="31" t="s">
        <v>231</v>
      </c>
      <c r="K7" s="5">
        <f>FA!C40</f>
        <v>0</v>
      </c>
    </row>
    <row r="8" spans="1:12" x14ac:dyDescent="0.25">
      <c r="C8" s="31" t="s">
        <v>593</v>
      </c>
      <c r="E8" s="5"/>
      <c r="I8" s="31" t="s">
        <v>232</v>
      </c>
      <c r="K8" s="5">
        <f>FA!D40+FA!E40</f>
        <v>0</v>
      </c>
    </row>
    <row r="9" spans="1:12" x14ac:dyDescent="0.25">
      <c r="C9" s="31" t="s">
        <v>324</v>
      </c>
      <c r="D9" s="1" t="s">
        <v>299</v>
      </c>
      <c r="E9" s="5">
        <f>'BS Schedules'!D9</f>
        <v>0</v>
      </c>
      <c r="I9" s="31" t="s">
        <v>233</v>
      </c>
      <c r="K9" s="5">
        <f>FA!F40</f>
        <v>0</v>
      </c>
    </row>
    <row r="10" spans="1:12" x14ac:dyDescent="0.25">
      <c r="C10" s="31" t="s">
        <v>624</v>
      </c>
      <c r="E10" s="36"/>
      <c r="F10" s="5">
        <f>E7+E8+E9-E10</f>
        <v>0</v>
      </c>
      <c r="I10" s="31" t="s">
        <v>234</v>
      </c>
      <c r="K10" s="5">
        <f>FA!K40</f>
        <v>0</v>
      </c>
    </row>
    <row r="11" spans="1:12" x14ac:dyDescent="0.25">
      <c r="B11" t="s">
        <v>193</v>
      </c>
      <c r="D11" s="1" t="s">
        <v>553</v>
      </c>
      <c r="E11" s="5"/>
      <c r="F11" s="5"/>
      <c r="I11" s="31" t="s">
        <v>594</v>
      </c>
      <c r="K11" s="37">
        <f>K7+K8-K9-K10</f>
        <v>0</v>
      </c>
      <c r="L11" s="5">
        <f>K11</f>
        <v>0</v>
      </c>
    </row>
    <row r="12" spans="1:12" x14ac:dyDescent="0.25">
      <c r="E12" s="5"/>
      <c r="F12" s="5"/>
      <c r="L12" s="5"/>
    </row>
    <row r="13" spans="1:12" x14ac:dyDescent="0.25">
      <c r="A13" t="s">
        <v>34</v>
      </c>
      <c r="B13" t="s">
        <v>194</v>
      </c>
      <c r="D13" s="1" t="s">
        <v>298</v>
      </c>
      <c r="E13" s="5">
        <f>'BS Schedules'!D27</f>
        <v>0</v>
      </c>
      <c r="F13" s="5">
        <f>E13</f>
        <v>0</v>
      </c>
      <c r="G13" t="s">
        <v>42</v>
      </c>
      <c r="H13" t="s">
        <v>184</v>
      </c>
      <c r="J13" s="1" t="s">
        <v>405</v>
      </c>
      <c r="K13" s="5">
        <f>'BS Schedules'!D77</f>
        <v>0</v>
      </c>
      <c r="L13" s="5">
        <f>K13</f>
        <v>0</v>
      </c>
    </row>
    <row r="14" spans="1:12" x14ac:dyDescent="0.25">
      <c r="E14" s="5"/>
      <c r="F14" s="5"/>
      <c r="K14" s="5"/>
      <c r="L14" s="5"/>
    </row>
    <row r="15" spans="1:12" x14ac:dyDescent="0.25">
      <c r="A15" t="s">
        <v>35</v>
      </c>
      <c r="B15" t="s">
        <v>345</v>
      </c>
      <c r="D15" s="1" t="s">
        <v>301</v>
      </c>
      <c r="E15" s="5">
        <f>'BS Schedules'!D33</f>
        <v>0</v>
      </c>
      <c r="F15" s="5">
        <f>E15</f>
        <v>0</v>
      </c>
      <c r="G15" t="s">
        <v>43</v>
      </c>
      <c r="H15" t="s">
        <v>185</v>
      </c>
      <c r="K15" s="5"/>
      <c r="L15" s="5"/>
    </row>
    <row r="16" spans="1:12" x14ac:dyDescent="0.25">
      <c r="E16" s="5"/>
      <c r="F16" s="5"/>
      <c r="I16" t="s">
        <v>186</v>
      </c>
      <c r="J16" s="1" t="s">
        <v>406</v>
      </c>
      <c r="K16" s="5">
        <f>'BS Schedules'!D82</f>
        <v>0</v>
      </c>
      <c r="L16" s="5"/>
    </row>
    <row r="17" spans="1:12" x14ac:dyDescent="0.25">
      <c r="A17" t="s">
        <v>36</v>
      </c>
      <c r="B17" t="s">
        <v>195</v>
      </c>
      <c r="D17" s="1" t="s">
        <v>302</v>
      </c>
      <c r="E17" s="5">
        <f>'BS Schedules'!D39</f>
        <v>0</v>
      </c>
      <c r="F17" s="5">
        <f>E17</f>
        <v>0</v>
      </c>
      <c r="I17" t="s">
        <v>187</v>
      </c>
      <c r="J17" s="1" t="s">
        <v>407</v>
      </c>
      <c r="K17" s="5">
        <f>'BS Schedules'!D89</f>
        <v>0</v>
      </c>
      <c r="L17" s="5"/>
    </row>
    <row r="18" spans="1:12" x14ac:dyDescent="0.25">
      <c r="E18" s="5"/>
      <c r="F18" s="5"/>
      <c r="I18" t="s">
        <v>188</v>
      </c>
      <c r="J18" s="1" t="s">
        <v>408</v>
      </c>
      <c r="K18" s="5">
        <f>'R&amp;P'!M35</f>
        <v>0</v>
      </c>
      <c r="L18" s="5"/>
    </row>
    <row r="19" spans="1:12" x14ac:dyDescent="0.25">
      <c r="A19" t="s">
        <v>37</v>
      </c>
      <c r="B19" t="s">
        <v>196</v>
      </c>
      <c r="D19" s="1" t="s">
        <v>400</v>
      </c>
      <c r="E19" s="5">
        <f>'BS Schedules'!D44</f>
        <v>0</v>
      </c>
      <c r="F19" s="5">
        <f>E19</f>
        <v>0</v>
      </c>
      <c r="I19" t="s">
        <v>189</v>
      </c>
      <c r="J19" s="1" t="s">
        <v>409</v>
      </c>
      <c r="K19" s="5">
        <f>'BS Schedules'!D115</f>
        <v>0</v>
      </c>
      <c r="L19" s="5"/>
    </row>
    <row r="20" spans="1:12" x14ac:dyDescent="0.25">
      <c r="E20" s="5"/>
      <c r="F20" s="5"/>
      <c r="I20" t="s">
        <v>177</v>
      </c>
      <c r="J20" s="1" t="s">
        <v>410</v>
      </c>
      <c r="K20" s="5">
        <f>'BS Schedules'!D122</f>
        <v>0</v>
      </c>
      <c r="L20" s="5"/>
    </row>
    <row r="21" spans="1:12" x14ac:dyDescent="0.25">
      <c r="A21" t="s">
        <v>38</v>
      </c>
      <c r="B21" t="s">
        <v>346</v>
      </c>
      <c r="D21" s="1" t="s">
        <v>300</v>
      </c>
      <c r="E21" s="5">
        <f>'BS Schedules'!D49</f>
        <v>0</v>
      </c>
      <c r="F21" s="5">
        <f>E21</f>
        <v>0</v>
      </c>
      <c r="I21" t="s">
        <v>190</v>
      </c>
      <c r="J21" s="1" t="s">
        <v>411</v>
      </c>
      <c r="K21" s="5">
        <f>'BS Schedules'!D127</f>
        <v>0</v>
      </c>
      <c r="L21" s="5"/>
    </row>
    <row r="22" spans="1:12" x14ac:dyDescent="0.25">
      <c r="I22" t="s">
        <v>192</v>
      </c>
      <c r="J22" s="1" t="s">
        <v>412</v>
      </c>
      <c r="K22" s="5">
        <f>'BS Schedules'!D132</f>
        <v>0</v>
      </c>
      <c r="L22" s="5"/>
    </row>
    <row r="23" spans="1:12" x14ac:dyDescent="0.25">
      <c r="A23" t="s">
        <v>39</v>
      </c>
      <c r="B23" t="s">
        <v>197</v>
      </c>
      <c r="E23" s="5"/>
      <c r="F23" s="5"/>
      <c r="I23" t="s">
        <v>191</v>
      </c>
      <c r="J23" s="1" t="s">
        <v>590</v>
      </c>
      <c r="K23" s="37">
        <f>'BS Schedules'!D143</f>
        <v>0</v>
      </c>
      <c r="L23" s="5">
        <f>SUM(K16:K23)</f>
        <v>0</v>
      </c>
    </row>
    <row r="24" spans="1:12" x14ac:dyDescent="0.25">
      <c r="C24" t="s">
        <v>198</v>
      </c>
      <c r="D24" s="1" t="s">
        <v>401</v>
      </c>
      <c r="E24" s="5">
        <f>'BS Schedules'!D54</f>
        <v>0</v>
      </c>
      <c r="F24" s="5"/>
      <c r="L24" s="5"/>
    </row>
    <row r="25" spans="1:12" x14ac:dyDescent="0.25">
      <c r="C25" t="s">
        <v>199</v>
      </c>
      <c r="D25" s="1" t="s">
        <v>402</v>
      </c>
      <c r="E25" s="5">
        <f>'BS Schedules'!D59</f>
        <v>0</v>
      </c>
      <c r="F25" s="5"/>
      <c r="L25" s="5"/>
    </row>
    <row r="26" spans="1:12" x14ac:dyDescent="0.25">
      <c r="C26" t="s">
        <v>200</v>
      </c>
      <c r="D26" s="1" t="s">
        <v>403</v>
      </c>
      <c r="E26" s="37">
        <f>'BS Schedules'!D65</f>
        <v>0</v>
      </c>
      <c r="F26" s="5">
        <f>SUM(E24:E26)</f>
        <v>0</v>
      </c>
      <c r="G26" t="s">
        <v>44</v>
      </c>
      <c r="H26" t="s">
        <v>193</v>
      </c>
      <c r="J26" s="1" t="s">
        <v>553</v>
      </c>
      <c r="L26" s="5"/>
    </row>
    <row r="27" spans="1:12" x14ac:dyDescent="0.25">
      <c r="E27" s="5"/>
      <c r="F27" s="5"/>
      <c r="L27" s="5"/>
    </row>
    <row r="28" spans="1:12" x14ac:dyDescent="0.25">
      <c r="A28" t="s">
        <v>40</v>
      </c>
      <c r="B28" s="360" t="s">
        <v>359</v>
      </c>
      <c r="C28" s="360"/>
      <c r="D28" s="1" t="s">
        <v>418</v>
      </c>
      <c r="E28" s="5">
        <f>'BS Schedules'!D71</f>
        <v>0</v>
      </c>
      <c r="F28" s="5">
        <f>E28</f>
        <v>0</v>
      </c>
      <c r="G28" t="s">
        <v>45</v>
      </c>
      <c r="H28" t="s">
        <v>360</v>
      </c>
      <c r="J28" s="1" t="s">
        <v>431</v>
      </c>
      <c r="K28" s="5">
        <f>'BS Schedules'!D157</f>
        <v>0</v>
      </c>
      <c r="L28" s="5">
        <f>K28</f>
        <v>0</v>
      </c>
    </row>
    <row r="29" spans="1:12" x14ac:dyDescent="0.25">
      <c r="F29" s="5"/>
    </row>
    <row r="30" spans="1:12" x14ac:dyDescent="0.25">
      <c r="A30" s="2"/>
      <c r="B30" s="2"/>
      <c r="C30" s="2"/>
      <c r="D30" s="3"/>
      <c r="E30" s="2"/>
      <c r="F30" s="32">
        <f>SUM(F10:F29)</f>
        <v>0</v>
      </c>
      <c r="G30" s="2"/>
      <c r="H30" s="2"/>
      <c r="I30" s="2"/>
      <c r="J30" s="3"/>
      <c r="K30" s="2"/>
      <c r="L30" s="32">
        <f>SUM(L11:L29)</f>
        <v>0</v>
      </c>
    </row>
    <row r="31" spans="1:12" x14ac:dyDescent="0.25">
      <c r="A31" t="s">
        <v>137</v>
      </c>
      <c r="D31" t="str">
        <f>'R&amp;P'!F40</f>
        <v>As per our Report in Form 10B</v>
      </c>
      <c r="I31" t="str">
        <f>'R&amp;P'!K40</f>
        <v>For ….</v>
      </c>
      <c r="J31"/>
    </row>
    <row r="32" spans="1:12" x14ac:dyDescent="0.25">
      <c r="A32" t="str">
        <f>'R&amp;P'!A41</f>
        <v>Place</v>
      </c>
      <c r="D32"/>
      <c r="E32" s="1"/>
      <c r="J32"/>
    </row>
    <row r="33" spans="1:10" x14ac:dyDescent="0.25">
      <c r="A33" t="str">
        <f>'R&amp;P'!A42</f>
        <v>Date</v>
      </c>
      <c r="D33"/>
      <c r="E33" s="1"/>
      <c r="J33"/>
    </row>
    <row r="34" spans="1:10" x14ac:dyDescent="0.25">
      <c r="D34"/>
      <c r="E34" s="1"/>
      <c r="I34" t="s">
        <v>172</v>
      </c>
      <c r="J34"/>
    </row>
  </sheetData>
  <mergeCells count="7">
    <mergeCell ref="B28:C28"/>
    <mergeCell ref="A1:L1"/>
    <mergeCell ref="A3:L3"/>
    <mergeCell ref="A4:L4"/>
    <mergeCell ref="B5:C5"/>
    <mergeCell ref="H5:I5"/>
    <mergeCell ref="A2:L2"/>
  </mergeCells>
  <phoneticPr fontId="22" type="noConversion"/>
  <pageMargins left="0.42" right="0.35" top="0.75" bottom="0.75" header="0.3" footer="0.3"/>
  <pageSetup paperSize="9" scale="9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58"/>
  <sheetViews>
    <sheetView view="pageBreakPreview" topLeftCell="A131" zoomScale="80" zoomScaleSheetLayoutView="80" workbookViewId="0">
      <selection activeCell="D148" sqref="D148"/>
    </sheetView>
  </sheetViews>
  <sheetFormatPr defaultRowHeight="15" x14ac:dyDescent="0.25"/>
  <cols>
    <col min="1" max="1" width="6.7109375" customWidth="1"/>
    <col min="2" max="2" width="47.28515625" customWidth="1"/>
    <col min="3" max="3" width="13.28515625" customWidth="1"/>
    <col min="4" max="4" width="15.140625" customWidth="1"/>
  </cols>
  <sheetData>
    <row r="1" spans="1:4" x14ac:dyDescent="0.25">
      <c r="C1" s="352" t="s">
        <v>559</v>
      </c>
      <c r="D1" s="352"/>
    </row>
    <row r="2" spans="1:4" x14ac:dyDescent="0.25">
      <c r="A2" s="352" t="str">
        <f>'R&amp;P'!A2:N2</f>
        <v xml:space="preserve"> (Name and address of the  Institution)                                                                          </v>
      </c>
      <c r="B2" s="352"/>
      <c r="C2" s="352"/>
      <c r="D2" s="352"/>
    </row>
    <row r="3" spans="1:4" x14ac:dyDescent="0.25">
      <c r="A3" s="352" t="s">
        <v>1078</v>
      </c>
      <c r="B3" s="352"/>
      <c r="C3" s="352"/>
      <c r="D3" s="352"/>
    </row>
    <row r="5" spans="1:4" x14ac:dyDescent="0.25">
      <c r="A5" t="s">
        <v>303</v>
      </c>
    </row>
    <row r="6" spans="1:4" x14ac:dyDescent="0.25">
      <c r="A6" t="s">
        <v>236</v>
      </c>
    </row>
    <row r="7" spans="1:4" x14ac:dyDescent="0.25">
      <c r="B7" t="s">
        <v>231</v>
      </c>
    </row>
    <row r="8" spans="1:4" x14ac:dyDescent="0.25">
      <c r="B8" t="s">
        <v>237</v>
      </c>
      <c r="D8" s="67">
        <f>'R&amp;P Schedules'!D156</f>
        <v>0</v>
      </c>
    </row>
    <row r="9" spans="1:4" ht="15.75" thickBot="1" x14ac:dyDescent="0.3">
      <c r="B9" t="s">
        <v>238</v>
      </c>
      <c r="D9" s="4">
        <f>D7+D8</f>
        <v>0</v>
      </c>
    </row>
    <row r="10" spans="1:4" ht="15.75" thickTop="1" x14ac:dyDescent="0.25"/>
    <row r="11" spans="1:4" x14ac:dyDescent="0.25">
      <c r="A11" t="s">
        <v>304</v>
      </c>
    </row>
    <row r="12" spans="1:4" x14ac:dyDescent="0.25">
      <c r="A12" t="s">
        <v>194</v>
      </c>
    </row>
    <row r="13" spans="1:4" x14ac:dyDescent="0.25">
      <c r="A13" s="1">
        <v>1</v>
      </c>
      <c r="B13" t="s">
        <v>338</v>
      </c>
    </row>
    <row r="14" spans="1:4" x14ac:dyDescent="0.25">
      <c r="B14" t="s">
        <v>231</v>
      </c>
    </row>
    <row r="15" spans="1:4" x14ac:dyDescent="0.25">
      <c r="B15" t="s">
        <v>237</v>
      </c>
      <c r="D15" s="5">
        <f>-'I&amp;E'!N39</f>
        <v>0</v>
      </c>
    </row>
    <row r="16" spans="1:4" x14ac:dyDescent="0.25">
      <c r="B16" t="s">
        <v>339</v>
      </c>
      <c r="D16" s="2">
        <f>D14+D15</f>
        <v>0</v>
      </c>
    </row>
    <row r="18" spans="1:4" x14ac:dyDescent="0.25">
      <c r="A18" s="1">
        <v>2</v>
      </c>
      <c r="B18" t="s">
        <v>341</v>
      </c>
    </row>
    <row r="19" spans="1:4" x14ac:dyDescent="0.25">
      <c r="B19" t="s">
        <v>231</v>
      </c>
    </row>
    <row r="20" spans="1:4" x14ac:dyDescent="0.25">
      <c r="B20" t="s">
        <v>237</v>
      </c>
    </row>
    <row r="21" spans="1:4" x14ac:dyDescent="0.25">
      <c r="B21" t="s">
        <v>344</v>
      </c>
      <c r="D21" s="2">
        <f>D19+D20</f>
        <v>0</v>
      </c>
    </row>
    <row r="23" spans="1:4" x14ac:dyDescent="0.25">
      <c r="A23" s="1">
        <v>3</v>
      </c>
      <c r="B23" t="s">
        <v>342</v>
      </c>
    </row>
    <row r="24" spans="1:4" x14ac:dyDescent="0.25">
      <c r="B24" t="s">
        <v>231</v>
      </c>
    </row>
    <row r="25" spans="1:4" x14ac:dyDescent="0.25">
      <c r="B25" t="s">
        <v>237</v>
      </c>
    </row>
    <row r="26" spans="1:4" x14ac:dyDescent="0.25">
      <c r="B26" t="s">
        <v>343</v>
      </c>
      <c r="D26" s="2">
        <f>D24+D25</f>
        <v>0</v>
      </c>
    </row>
    <row r="27" spans="1:4" ht="15.75" thickBot="1" x14ac:dyDescent="0.3">
      <c r="B27" t="s">
        <v>340</v>
      </c>
      <c r="D27" s="4">
        <f>D16+D21+D26</f>
        <v>0</v>
      </c>
    </row>
    <row r="28" spans="1:4" ht="15.75" thickTop="1" x14ac:dyDescent="0.25"/>
    <row r="29" spans="1:4" x14ac:dyDescent="0.25">
      <c r="A29" t="s">
        <v>305</v>
      </c>
    </row>
    <row r="30" spans="1:4" x14ac:dyDescent="0.25">
      <c r="A30" t="s">
        <v>345</v>
      </c>
    </row>
    <row r="31" spans="1:4" x14ac:dyDescent="0.25">
      <c r="B31" t="s">
        <v>352</v>
      </c>
      <c r="D31">
        <v>0</v>
      </c>
    </row>
    <row r="32" spans="1:4" x14ac:dyDescent="0.25">
      <c r="B32" t="s">
        <v>353</v>
      </c>
      <c r="D32" s="5">
        <f>'R&amp;P Schedules'!D155</f>
        <v>0</v>
      </c>
    </row>
    <row r="33" spans="1:4" ht="15.75" thickBot="1" x14ac:dyDescent="0.3">
      <c r="B33" t="s">
        <v>354</v>
      </c>
      <c r="D33" s="4">
        <f>D31+D32</f>
        <v>0</v>
      </c>
    </row>
    <row r="34" spans="1:4" ht="15.75" thickTop="1" x14ac:dyDescent="0.25"/>
    <row r="35" spans="1:4" x14ac:dyDescent="0.25">
      <c r="A35" t="s">
        <v>306</v>
      </c>
    </row>
    <row r="36" spans="1:4" x14ac:dyDescent="0.25">
      <c r="A36" t="s">
        <v>195</v>
      </c>
    </row>
    <row r="39" spans="1:4" ht="15.75" thickBot="1" x14ac:dyDescent="0.3">
      <c r="B39" s="10" t="s">
        <v>16</v>
      </c>
      <c r="C39" s="10"/>
      <c r="D39" s="11">
        <f>SUM(D37:D38)</f>
        <v>0</v>
      </c>
    </row>
    <row r="40" spans="1:4" ht="15.75" thickTop="1" x14ac:dyDescent="0.25">
      <c r="A40" t="s">
        <v>413</v>
      </c>
    </row>
    <row r="41" spans="1:4" x14ac:dyDescent="0.25">
      <c r="A41" t="s">
        <v>196</v>
      </c>
    </row>
    <row r="44" spans="1:4" ht="15.75" thickBot="1" x14ac:dyDescent="0.3">
      <c r="B44" s="10" t="s">
        <v>16</v>
      </c>
      <c r="C44" s="10"/>
      <c r="D44" s="11">
        <f>SUM(D42:D43)</f>
        <v>0</v>
      </c>
    </row>
    <row r="45" spans="1:4" ht="15.75" thickTop="1" x14ac:dyDescent="0.25">
      <c r="A45" t="s">
        <v>414</v>
      </c>
      <c r="B45" s="10"/>
      <c r="C45" s="10"/>
      <c r="D45" s="10"/>
    </row>
    <row r="46" spans="1:4" x14ac:dyDescent="0.25">
      <c r="A46" t="s">
        <v>346</v>
      </c>
      <c r="B46" s="10"/>
      <c r="C46" s="10"/>
      <c r="D46" s="10"/>
    </row>
    <row r="47" spans="1:4" x14ac:dyDescent="0.25">
      <c r="B47" s="10"/>
      <c r="C47" s="10"/>
      <c r="D47" s="10"/>
    </row>
    <row r="48" spans="1:4" x14ac:dyDescent="0.25">
      <c r="B48" s="10"/>
      <c r="C48" s="10"/>
      <c r="D48" s="10"/>
    </row>
    <row r="49" spans="1:4" ht="15.75" thickBot="1" x14ac:dyDescent="0.3">
      <c r="B49" s="10"/>
      <c r="C49" s="10"/>
      <c r="D49" s="11">
        <f>SUM(D47:D48)</f>
        <v>0</v>
      </c>
    </row>
    <row r="50" spans="1:4" ht="15.75" thickTop="1" x14ac:dyDescent="0.25">
      <c r="A50" t="s">
        <v>415</v>
      </c>
    </row>
    <row r="51" spans="1:4" x14ac:dyDescent="0.25">
      <c r="A51" t="s">
        <v>198</v>
      </c>
    </row>
    <row r="54" spans="1:4" ht="15.75" thickBot="1" x14ac:dyDescent="0.3">
      <c r="B54" s="10" t="s">
        <v>16</v>
      </c>
      <c r="C54" s="10"/>
      <c r="D54" s="11">
        <f>SUM(D52:D53)</f>
        <v>0</v>
      </c>
    </row>
    <row r="55" spans="1:4" ht="15.75" thickTop="1" x14ac:dyDescent="0.25">
      <c r="A55" t="s">
        <v>416</v>
      </c>
    </row>
    <row r="56" spans="1:4" x14ac:dyDescent="0.25">
      <c r="A56" t="s">
        <v>199</v>
      </c>
    </row>
    <row r="59" spans="1:4" ht="15.75" thickBot="1" x14ac:dyDescent="0.3">
      <c r="B59" s="10" t="s">
        <v>16</v>
      </c>
      <c r="C59" s="10"/>
      <c r="D59" s="11">
        <f>SUM(D57:D58)</f>
        <v>0</v>
      </c>
    </row>
    <row r="60" spans="1:4" ht="15.75" thickTop="1" x14ac:dyDescent="0.25">
      <c r="A60" t="s">
        <v>417</v>
      </c>
    </row>
    <row r="61" spans="1:4" x14ac:dyDescent="0.25">
      <c r="A61" t="s">
        <v>200</v>
      </c>
    </row>
    <row r="62" spans="1:4" x14ac:dyDescent="0.25">
      <c r="B62" t="s">
        <v>351</v>
      </c>
    </row>
    <row r="63" spans="1:4" x14ac:dyDescent="0.25">
      <c r="B63" t="s">
        <v>350</v>
      </c>
    </row>
    <row r="65" spans="1:4" ht="15.75" thickBot="1" x14ac:dyDescent="0.3">
      <c r="B65" s="10" t="s">
        <v>16</v>
      </c>
      <c r="C65" s="10"/>
      <c r="D65" s="11">
        <f>SUM(D62:D64)</f>
        <v>0</v>
      </c>
    </row>
    <row r="66" spans="1:4" ht="15.75" thickTop="1" x14ac:dyDescent="0.25">
      <c r="A66" t="s">
        <v>419</v>
      </c>
      <c r="B66" s="10"/>
      <c r="C66" s="10"/>
      <c r="D66" s="10"/>
    </row>
    <row r="67" spans="1:4" x14ac:dyDescent="0.25">
      <c r="A67" t="s">
        <v>420</v>
      </c>
      <c r="B67" s="10"/>
      <c r="C67" s="10"/>
      <c r="D67" s="10"/>
    </row>
    <row r="68" spans="1:4" x14ac:dyDescent="0.25">
      <c r="B68" s="10" t="s">
        <v>597</v>
      </c>
      <c r="C68" s="10"/>
      <c r="D68" s="10"/>
    </row>
    <row r="69" spans="1:4" x14ac:dyDescent="0.25">
      <c r="B69" s="10" t="s">
        <v>595</v>
      </c>
      <c r="C69" s="10"/>
      <c r="D69" s="10"/>
    </row>
    <row r="70" spans="1:4" x14ac:dyDescent="0.25">
      <c r="B70" s="10" t="s">
        <v>596</v>
      </c>
      <c r="C70" s="10"/>
      <c r="D70" s="10"/>
    </row>
    <row r="71" spans="1:4" ht="15.75" thickBot="1" x14ac:dyDescent="0.3">
      <c r="B71" s="10" t="s">
        <v>238</v>
      </c>
      <c r="C71" s="10"/>
      <c r="D71" s="11">
        <f>D68+D69-D70</f>
        <v>0</v>
      </c>
    </row>
    <row r="72" spans="1:4" ht="15.75" thickTop="1" x14ac:dyDescent="0.25"/>
    <row r="73" spans="1:4" x14ac:dyDescent="0.25">
      <c r="A73" t="s">
        <v>422</v>
      </c>
    </row>
    <row r="74" spans="1:4" x14ac:dyDescent="0.25">
      <c r="A74" t="s">
        <v>184</v>
      </c>
    </row>
    <row r="77" spans="1:4" ht="15.75" thickBot="1" x14ac:dyDescent="0.3">
      <c r="B77" s="10" t="s">
        <v>16</v>
      </c>
      <c r="C77" s="10"/>
      <c r="D77" s="11">
        <f>SUM(D75:D76)</f>
        <v>0</v>
      </c>
    </row>
    <row r="78" spans="1:4" ht="15.75" thickTop="1" x14ac:dyDescent="0.25">
      <c r="A78" t="s">
        <v>423</v>
      </c>
    </row>
    <row r="79" spans="1:4" x14ac:dyDescent="0.25">
      <c r="A79" t="s">
        <v>186</v>
      </c>
    </row>
    <row r="82" spans="1:4" ht="15.75" thickBot="1" x14ac:dyDescent="0.3">
      <c r="B82" s="10" t="s">
        <v>16</v>
      </c>
      <c r="C82" s="10"/>
      <c r="D82" s="11">
        <f>SUM(D80:D81)</f>
        <v>0</v>
      </c>
    </row>
    <row r="83" spans="1:4" ht="15.75" thickTop="1" x14ac:dyDescent="0.25">
      <c r="A83" t="s">
        <v>424</v>
      </c>
    </row>
    <row r="84" spans="1:4" x14ac:dyDescent="0.25">
      <c r="A84" t="s">
        <v>187</v>
      </c>
    </row>
    <row r="89" spans="1:4" ht="15.75" thickBot="1" x14ac:dyDescent="0.3">
      <c r="B89" s="10" t="s">
        <v>16</v>
      </c>
      <c r="C89" s="10"/>
      <c r="D89" s="11">
        <f>SUM(D85:D88)</f>
        <v>0</v>
      </c>
    </row>
    <row r="90" spans="1:4" ht="15.75" thickTop="1" x14ac:dyDescent="0.25"/>
    <row r="91" spans="1:4" x14ac:dyDescent="0.25">
      <c r="A91" t="s">
        <v>425</v>
      </c>
    </row>
    <row r="92" spans="1:4" x14ac:dyDescent="0.25">
      <c r="A92" t="s">
        <v>188</v>
      </c>
    </row>
    <row r="93" spans="1:4" x14ac:dyDescent="0.25">
      <c r="A93" s="1" t="s">
        <v>33</v>
      </c>
      <c r="B93" s="61" t="s">
        <v>585</v>
      </c>
    </row>
    <row r="94" spans="1:4" x14ac:dyDescent="0.25">
      <c r="A94" s="1"/>
      <c r="B94" s="52">
        <f>'R&amp;P Schedules'!B396</f>
        <v>1</v>
      </c>
    </row>
    <row r="95" spans="1:4" x14ac:dyDescent="0.25">
      <c r="A95" s="1"/>
      <c r="B95" s="52">
        <f>'R&amp;P Schedules'!B397</f>
        <v>2</v>
      </c>
    </row>
    <row r="96" spans="1:4" x14ac:dyDescent="0.25">
      <c r="A96" s="1"/>
      <c r="B96" s="68" t="s">
        <v>586</v>
      </c>
    </row>
    <row r="97" spans="1:4" x14ac:dyDescent="0.25">
      <c r="A97" t="s">
        <v>429</v>
      </c>
    </row>
    <row r="98" spans="1:4" x14ac:dyDescent="0.25">
      <c r="A98" t="s">
        <v>189</v>
      </c>
    </row>
    <row r="99" spans="1:4" x14ac:dyDescent="0.25">
      <c r="A99" s="1" t="s">
        <v>33</v>
      </c>
      <c r="B99" s="61" t="s">
        <v>575</v>
      </c>
    </row>
    <row r="100" spans="1:4" x14ac:dyDescent="0.25">
      <c r="A100" s="1"/>
      <c r="B100" s="52">
        <f>'R&amp;P Schedules'!B402</f>
        <v>1</v>
      </c>
      <c r="C100" s="52"/>
    </row>
    <row r="101" spans="1:4" x14ac:dyDescent="0.25">
      <c r="A101" s="1"/>
      <c r="B101" s="52">
        <f>'R&amp;P Schedules'!B403</f>
        <v>2</v>
      </c>
      <c r="C101" s="52"/>
    </row>
    <row r="102" spans="1:4" x14ac:dyDescent="0.25">
      <c r="A102" s="1"/>
      <c r="B102" s="68" t="s">
        <v>625</v>
      </c>
      <c r="C102" s="52"/>
      <c r="D102" s="2">
        <f>SUM(D100:D101)</f>
        <v>0</v>
      </c>
    </row>
    <row r="103" spans="1:4" x14ac:dyDescent="0.25">
      <c r="A103" s="1" t="s">
        <v>34</v>
      </c>
      <c r="B103" s="62" t="s">
        <v>347</v>
      </c>
      <c r="C103" s="52"/>
    </row>
    <row r="104" spans="1:4" x14ac:dyDescent="0.25">
      <c r="A104" s="1"/>
      <c r="B104" s="52">
        <v>1</v>
      </c>
      <c r="C104" s="52"/>
    </row>
    <row r="105" spans="1:4" x14ac:dyDescent="0.25">
      <c r="A105" s="1"/>
      <c r="B105" s="52">
        <v>2</v>
      </c>
      <c r="C105" s="52"/>
    </row>
    <row r="106" spans="1:4" x14ac:dyDescent="0.25">
      <c r="A106" s="1"/>
      <c r="B106" s="68" t="s">
        <v>426</v>
      </c>
      <c r="C106" s="52"/>
      <c r="D106" s="2">
        <f>SUM(D104:D105)</f>
        <v>0</v>
      </c>
    </row>
    <row r="107" spans="1:4" x14ac:dyDescent="0.25">
      <c r="A107" s="1" t="s">
        <v>35</v>
      </c>
      <c r="B107" s="62" t="s">
        <v>349</v>
      </c>
      <c r="C107" s="52"/>
    </row>
    <row r="108" spans="1:4" x14ac:dyDescent="0.25">
      <c r="A108" s="1"/>
      <c r="B108" s="52">
        <v>1</v>
      </c>
      <c r="C108" s="52"/>
    </row>
    <row r="109" spans="1:4" x14ac:dyDescent="0.25">
      <c r="A109" s="1"/>
      <c r="B109" s="52">
        <v>2</v>
      </c>
      <c r="C109" s="52"/>
    </row>
    <row r="110" spans="1:4" x14ac:dyDescent="0.25">
      <c r="A110" s="1"/>
      <c r="B110" s="68" t="s">
        <v>427</v>
      </c>
      <c r="C110" s="52"/>
      <c r="D110" s="2">
        <f>SUM(D108:D109)</f>
        <v>0</v>
      </c>
    </row>
    <row r="111" spans="1:4" x14ac:dyDescent="0.25">
      <c r="A111" s="1" t="s">
        <v>36</v>
      </c>
      <c r="B111" s="62" t="s">
        <v>348</v>
      </c>
      <c r="C111" s="52"/>
    </row>
    <row r="112" spans="1:4" x14ac:dyDescent="0.25">
      <c r="B112" s="52">
        <v>1</v>
      </c>
      <c r="C112" s="52"/>
    </row>
    <row r="113" spans="1:4" x14ac:dyDescent="0.25">
      <c r="B113" s="52">
        <v>2</v>
      </c>
      <c r="C113" s="52"/>
    </row>
    <row r="114" spans="1:4" x14ac:dyDescent="0.25">
      <c r="B114" s="68" t="s">
        <v>428</v>
      </c>
      <c r="C114" s="52"/>
      <c r="D114" s="2">
        <f>SUM(D112:D113)</f>
        <v>0</v>
      </c>
    </row>
    <row r="115" spans="1:4" ht="15.75" thickBot="1" x14ac:dyDescent="0.3">
      <c r="B115" s="10" t="s">
        <v>16</v>
      </c>
      <c r="C115" s="10"/>
      <c r="D115" s="11">
        <f>D102+D106+D110+D114</f>
        <v>0</v>
      </c>
    </row>
    <row r="116" spans="1:4" ht="15.75" thickTop="1" x14ac:dyDescent="0.25"/>
    <row r="117" spans="1:4" x14ac:dyDescent="0.25">
      <c r="A117" t="s">
        <v>587</v>
      </c>
    </row>
    <row r="118" spans="1:4" x14ac:dyDescent="0.25">
      <c r="A118" t="s">
        <v>177</v>
      </c>
    </row>
    <row r="119" spans="1:4" x14ac:dyDescent="0.25">
      <c r="B119" s="52">
        <f>'I&amp;E SCHEDULES'!B324</f>
        <v>1</v>
      </c>
      <c r="C119" s="52"/>
      <c r="D119">
        <f>'I&amp;E SCHEDULES'!F324</f>
        <v>0</v>
      </c>
    </row>
    <row r="120" spans="1:4" x14ac:dyDescent="0.25">
      <c r="B120" s="52">
        <f>'I&amp;E SCHEDULES'!B325</f>
        <v>2</v>
      </c>
      <c r="C120" s="52"/>
      <c r="D120">
        <f>'I&amp;E SCHEDULES'!F325</f>
        <v>0</v>
      </c>
    </row>
    <row r="121" spans="1:4" x14ac:dyDescent="0.25">
      <c r="B121" s="52">
        <f>'I&amp;E SCHEDULES'!B326</f>
        <v>3</v>
      </c>
      <c r="C121" s="52"/>
      <c r="D121">
        <f>'I&amp;E SCHEDULES'!F326</f>
        <v>0</v>
      </c>
    </row>
    <row r="122" spans="1:4" ht="15.75" thickBot="1" x14ac:dyDescent="0.3">
      <c r="B122" s="10" t="s">
        <v>16</v>
      </c>
      <c r="C122" s="10"/>
      <c r="D122" s="11">
        <f>SUM(D119:D121)</f>
        <v>0</v>
      </c>
    </row>
    <row r="123" spans="1:4" ht="15.75" thickTop="1" x14ac:dyDescent="0.25">
      <c r="A123" t="s">
        <v>588</v>
      </c>
    </row>
    <row r="124" spans="1:4" x14ac:dyDescent="0.25">
      <c r="A124" t="s">
        <v>190</v>
      </c>
    </row>
    <row r="127" spans="1:4" ht="15.75" thickBot="1" x14ac:dyDescent="0.3">
      <c r="B127" s="10" t="s">
        <v>16</v>
      </c>
      <c r="C127" s="10"/>
      <c r="D127" s="11">
        <f>SUM(D125:D126)</f>
        <v>0</v>
      </c>
    </row>
    <row r="128" spans="1:4" ht="15.75" thickTop="1" x14ac:dyDescent="0.25"/>
    <row r="129" spans="1:4" x14ac:dyDescent="0.25">
      <c r="A129" t="s">
        <v>430</v>
      </c>
    </row>
    <row r="130" spans="1:4" x14ac:dyDescent="0.25">
      <c r="A130" t="s">
        <v>192</v>
      </c>
    </row>
    <row r="132" spans="1:4" ht="15.75" thickBot="1" x14ac:dyDescent="0.3">
      <c r="B132" s="10" t="s">
        <v>16</v>
      </c>
      <c r="C132" s="10"/>
      <c r="D132" s="11">
        <f>SUM(D131:D131)</f>
        <v>0</v>
      </c>
    </row>
    <row r="133" spans="1:4" ht="15.75" thickTop="1" x14ac:dyDescent="0.25"/>
    <row r="134" spans="1:4" x14ac:dyDescent="0.25">
      <c r="A134" t="s">
        <v>589</v>
      </c>
    </row>
    <row r="135" spans="1:4" x14ac:dyDescent="0.25">
      <c r="A135" t="s">
        <v>191</v>
      </c>
    </row>
    <row r="136" spans="1:4" x14ac:dyDescent="0.25">
      <c r="B136" t="s">
        <v>1082</v>
      </c>
    </row>
    <row r="137" spans="1:4" x14ac:dyDescent="0.25">
      <c r="B137" t="s">
        <v>1083</v>
      </c>
    </row>
    <row r="138" spans="1:4" x14ac:dyDescent="0.25">
      <c r="B138" t="s">
        <v>1084</v>
      </c>
    </row>
    <row r="139" spans="1:4" x14ac:dyDescent="0.25">
      <c r="B139" t="s">
        <v>1085</v>
      </c>
    </row>
    <row r="140" spans="1:4" x14ac:dyDescent="0.25">
      <c r="B140" t="s">
        <v>1086</v>
      </c>
    </row>
    <row r="141" spans="1:4" x14ac:dyDescent="0.25">
      <c r="B141" t="s">
        <v>1087</v>
      </c>
    </row>
    <row r="142" spans="1:4" x14ac:dyDescent="0.25">
      <c r="B142" t="s">
        <v>7</v>
      </c>
    </row>
    <row r="143" spans="1:4" ht="15.75" thickBot="1" x14ac:dyDescent="0.3">
      <c r="B143" s="10" t="s">
        <v>16</v>
      </c>
      <c r="C143" s="10"/>
      <c r="D143" s="11">
        <f>SUM(D136:D142)</f>
        <v>0</v>
      </c>
    </row>
    <row r="144" spans="1:4" ht="15.75" thickTop="1" x14ac:dyDescent="0.25">
      <c r="B144" s="10"/>
      <c r="C144" s="10"/>
      <c r="D144" s="10"/>
    </row>
    <row r="145" spans="1:4" x14ac:dyDescent="0.25">
      <c r="A145" t="s">
        <v>550</v>
      </c>
      <c r="B145" s="10"/>
      <c r="C145" s="10"/>
      <c r="D145" s="10"/>
    </row>
    <row r="146" spans="1:4" x14ac:dyDescent="0.25">
      <c r="A146" t="s">
        <v>193</v>
      </c>
      <c r="B146" s="10"/>
      <c r="C146" s="10"/>
      <c r="D146" s="10"/>
    </row>
    <row r="147" spans="1:4" x14ac:dyDescent="0.25">
      <c r="B147" s="10" t="s">
        <v>551</v>
      </c>
      <c r="C147" s="10"/>
      <c r="D147" s="84"/>
    </row>
    <row r="148" spans="1:4" x14ac:dyDescent="0.25">
      <c r="B148" s="10" t="s">
        <v>591</v>
      </c>
      <c r="C148" s="10"/>
      <c r="D148" s="73">
        <f>'I&amp;E'!G38</f>
        <v>0</v>
      </c>
    </row>
    <row r="149" spans="1:4" x14ac:dyDescent="0.25">
      <c r="B149" s="10" t="s">
        <v>592</v>
      </c>
      <c r="C149" s="10"/>
      <c r="D149" s="73">
        <f>'I&amp;E'!N38</f>
        <v>0</v>
      </c>
    </row>
    <row r="150" spans="1:4" ht="15.75" thickBot="1" x14ac:dyDescent="0.3">
      <c r="B150" s="10" t="s">
        <v>552</v>
      </c>
      <c r="C150" s="10"/>
      <c r="D150" s="85">
        <f>D147+D148-D149</f>
        <v>0</v>
      </c>
    </row>
    <row r="151" spans="1:4" ht="15.75" thickTop="1" x14ac:dyDescent="0.25"/>
    <row r="152" spans="1:4" x14ac:dyDescent="0.25">
      <c r="A152" t="s">
        <v>432</v>
      </c>
      <c r="B152" s="10"/>
      <c r="C152" s="10"/>
      <c r="D152" s="10"/>
    </row>
    <row r="153" spans="1:4" x14ac:dyDescent="0.25">
      <c r="A153" t="s">
        <v>433</v>
      </c>
      <c r="B153" s="10"/>
      <c r="C153" s="10"/>
      <c r="D153" s="10"/>
    </row>
    <row r="154" spans="1:4" x14ac:dyDescent="0.25">
      <c r="B154" s="10" t="s">
        <v>597</v>
      </c>
      <c r="C154" s="10"/>
      <c r="D154" s="10"/>
    </row>
    <row r="155" spans="1:4" x14ac:dyDescent="0.25">
      <c r="B155" s="10" t="s">
        <v>595</v>
      </c>
      <c r="C155" s="10"/>
      <c r="D155" s="10"/>
    </row>
    <row r="156" spans="1:4" x14ac:dyDescent="0.25">
      <c r="B156" s="10" t="s">
        <v>596</v>
      </c>
      <c r="C156" s="10"/>
      <c r="D156" s="10"/>
    </row>
    <row r="157" spans="1:4" ht="15.75" thickBot="1" x14ac:dyDescent="0.3">
      <c r="B157" s="10" t="s">
        <v>238</v>
      </c>
      <c r="C157" s="10"/>
      <c r="D157" s="11">
        <f>D154+D155-D156</f>
        <v>0</v>
      </c>
    </row>
    <row r="158" spans="1:4" ht="15.75" thickTop="1" x14ac:dyDescent="0.25"/>
  </sheetData>
  <mergeCells count="3">
    <mergeCell ref="A2:D2"/>
    <mergeCell ref="A3:D3"/>
    <mergeCell ref="C1:D1"/>
  </mergeCells>
  <phoneticPr fontId="22" type="noConversion"/>
  <pageMargins left="0.7" right="0.7" top="0.75" bottom="0.75" header="0.3" footer="0.3"/>
  <pageSetup paperSize="9" scale="97" orientation="portrait" r:id="rId1"/>
  <rowBreaks count="2" manualBreakCount="2">
    <brk id="49" max="16383" man="1"/>
    <brk id="106"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41"/>
  <sheetViews>
    <sheetView view="pageBreakPreview" topLeftCell="A19" zoomScale="89" zoomScaleSheetLayoutView="89" workbookViewId="0">
      <selection activeCell="L6" sqref="L6:L8"/>
    </sheetView>
  </sheetViews>
  <sheetFormatPr defaultRowHeight="15" x14ac:dyDescent="0.25"/>
  <cols>
    <col min="1" max="1" width="5.85546875" style="1" customWidth="1"/>
    <col min="2" max="2" width="26.85546875" customWidth="1"/>
    <col min="3" max="12" width="15.7109375" customWidth="1"/>
  </cols>
  <sheetData>
    <row r="1" spans="1:12" x14ac:dyDescent="0.25">
      <c r="A1"/>
      <c r="B1" s="354" t="s">
        <v>560</v>
      </c>
      <c r="C1" s="354"/>
      <c r="D1" s="354"/>
      <c r="E1" s="354"/>
      <c r="F1" s="354"/>
      <c r="G1" s="354"/>
      <c r="H1" s="354"/>
      <c r="I1" s="354"/>
      <c r="J1" s="354"/>
      <c r="K1" s="354"/>
      <c r="L1" s="354"/>
    </row>
    <row r="2" spans="1:12" ht="18" x14ac:dyDescent="0.25">
      <c r="A2" s="363" t="str">
        <f>'R&amp;P'!A2:N2</f>
        <v xml:space="preserve"> (Name and address of the  Institution)                                                                          </v>
      </c>
      <c r="B2" s="363"/>
      <c r="C2" s="363"/>
      <c r="D2" s="363"/>
      <c r="E2" s="363"/>
      <c r="F2" s="363"/>
      <c r="G2" s="363"/>
      <c r="H2" s="363"/>
      <c r="I2" s="363"/>
      <c r="J2" s="363"/>
      <c r="K2" s="363"/>
      <c r="L2" s="363"/>
    </row>
    <row r="3" spans="1:12" ht="15.75" x14ac:dyDescent="0.25">
      <c r="A3" s="364" t="s">
        <v>1079</v>
      </c>
      <c r="B3" s="364"/>
      <c r="C3" s="364"/>
      <c r="D3" s="364"/>
      <c r="E3" s="364"/>
      <c r="F3" s="364"/>
      <c r="G3" s="364"/>
      <c r="H3" s="364"/>
      <c r="I3" s="364"/>
      <c r="J3" s="364"/>
      <c r="K3" s="364"/>
      <c r="L3" s="364"/>
    </row>
    <row r="4" spans="1:12" ht="15.75" x14ac:dyDescent="0.25">
      <c r="A4" s="364" t="str">
        <f>'R&amp;P'!A4:N4</f>
        <v>An Institution under  MALANKARA ORTHODOX SYRIAN CHURCH</v>
      </c>
      <c r="B4" s="364"/>
      <c r="C4" s="364"/>
      <c r="D4" s="364"/>
      <c r="E4" s="364"/>
      <c r="F4" s="364"/>
      <c r="G4" s="364"/>
      <c r="H4" s="364"/>
      <c r="I4" s="364"/>
      <c r="J4" s="364"/>
      <c r="K4" s="364"/>
      <c r="L4" s="364"/>
    </row>
    <row r="5" spans="1:12" x14ac:dyDescent="0.25">
      <c r="A5" s="365" t="s">
        <v>421</v>
      </c>
      <c r="B5" s="365"/>
      <c r="C5" s="365"/>
      <c r="D5" s="365"/>
      <c r="E5" s="365"/>
      <c r="F5" s="365"/>
      <c r="G5" s="365"/>
      <c r="H5" s="365"/>
      <c r="I5" s="365"/>
      <c r="J5" s="365"/>
      <c r="K5" s="365"/>
      <c r="L5" s="365"/>
    </row>
    <row r="6" spans="1:12" x14ac:dyDescent="0.25">
      <c r="A6" s="366" t="s">
        <v>229</v>
      </c>
      <c r="B6" s="366" t="s">
        <v>201</v>
      </c>
      <c r="C6" s="361" t="s">
        <v>1080</v>
      </c>
      <c r="D6" s="367" t="s">
        <v>457</v>
      </c>
      <c r="E6" s="367"/>
      <c r="F6" s="368" t="s">
        <v>458</v>
      </c>
      <c r="G6" s="362" t="s">
        <v>202</v>
      </c>
      <c r="H6" s="366" t="s">
        <v>203</v>
      </c>
      <c r="I6" s="367" t="s">
        <v>204</v>
      </c>
      <c r="J6" s="367"/>
      <c r="K6" s="361" t="s">
        <v>459</v>
      </c>
      <c r="L6" s="361" t="s">
        <v>1081</v>
      </c>
    </row>
    <row r="7" spans="1:12" x14ac:dyDescent="0.25">
      <c r="A7" s="366"/>
      <c r="B7" s="366"/>
      <c r="C7" s="361"/>
      <c r="D7" s="362" t="s">
        <v>574</v>
      </c>
      <c r="E7" s="362" t="s">
        <v>205</v>
      </c>
      <c r="F7" s="369"/>
      <c r="G7" s="362"/>
      <c r="H7" s="366"/>
      <c r="I7" s="362" t="s">
        <v>574</v>
      </c>
      <c r="J7" s="362" t="s">
        <v>205</v>
      </c>
      <c r="K7" s="361"/>
      <c r="L7" s="361"/>
    </row>
    <row r="8" spans="1:12" x14ac:dyDescent="0.25">
      <c r="A8" s="366"/>
      <c r="B8" s="366"/>
      <c r="C8" s="361"/>
      <c r="D8" s="362"/>
      <c r="E8" s="362"/>
      <c r="F8" s="370"/>
      <c r="G8" s="362"/>
      <c r="H8" s="366"/>
      <c r="I8" s="362"/>
      <c r="J8" s="362"/>
      <c r="K8" s="361"/>
      <c r="L8" s="361"/>
    </row>
    <row r="9" spans="1:12" x14ac:dyDescent="0.25">
      <c r="A9" s="26" t="s">
        <v>33</v>
      </c>
      <c r="B9" s="30" t="s">
        <v>230</v>
      </c>
      <c r="C9" s="27"/>
      <c r="D9" s="28"/>
      <c r="E9" s="28"/>
      <c r="F9" s="29"/>
      <c r="G9" s="28"/>
      <c r="H9" s="26"/>
      <c r="I9" s="28"/>
      <c r="J9" s="28"/>
      <c r="K9" s="27"/>
      <c r="L9" s="27"/>
    </row>
    <row r="10" spans="1:12" ht="15.75" x14ac:dyDescent="0.25">
      <c r="A10" s="17">
        <v>1</v>
      </c>
      <c r="B10" s="18" t="s">
        <v>206</v>
      </c>
      <c r="C10" s="19">
        <v>0</v>
      </c>
      <c r="D10" s="19">
        <v>0</v>
      </c>
      <c r="E10" s="19">
        <v>0</v>
      </c>
      <c r="F10" s="19">
        <v>0</v>
      </c>
      <c r="G10" s="19">
        <f>C10+D10+E10-F10</f>
        <v>0</v>
      </c>
      <c r="H10" s="20"/>
      <c r="I10" s="18"/>
      <c r="J10" s="18"/>
      <c r="K10" s="18"/>
      <c r="L10" s="19">
        <f>G10-K10</f>
        <v>0</v>
      </c>
    </row>
    <row r="11" spans="1:12" ht="15.75" x14ac:dyDescent="0.25">
      <c r="A11" s="17">
        <v>2</v>
      </c>
      <c r="B11" s="18" t="s">
        <v>207</v>
      </c>
      <c r="C11" s="19">
        <v>0</v>
      </c>
      <c r="D11" s="19">
        <v>0</v>
      </c>
      <c r="E11" s="19">
        <v>0</v>
      </c>
      <c r="F11" s="19">
        <v>0</v>
      </c>
      <c r="G11" s="19">
        <f>C11+D11+E11-F11</f>
        <v>0</v>
      </c>
      <c r="H11" s="20"/>
      <c r="I11" s="18"/>
      <c r="J11" s="18"/>
      <c r="K11" s="18"/>
      <c r="L11" s="19">
        <f>G11-K11</f>
        <v>0</v>
      </c>
    </row>
    <row r="12" spans="1:12" ht="15.75" x14ac:dyDescent="0.25">
      <c r="A12" s="17">
        <v>3</v>
      </c>
      <c r="B12" s="18" t="s">
        <v>208</v>
      </c>
      <c r="C12" s="19">
        <v>0</v>
      </c>
      <c r="D12" s="19">
        <v>0</v>
      </c>
      <c r="E12" s="19">
        <v>0</v>
      </c>
      <c r="F12" s="19">
        <v>0</v>
      </c>
      <c r="G12" s="19">
        <f>C12+D12+E12-F12</f>
        <v>0</v>
      </c>
      <c r="H12" s="20"/>
      <c r="I12" s="18"/>
      <c r="J12" s="18"/>
      <c r="K12" s="18"/>
      <c r="L12" s="19">
        <f>G12-K12</f>
        <v>0</v>
      </c>
    </row>
    <row r="13" spans="1:12" ht="15.75" x14ac:dyDescent="0.25">
      <c r="A13" s="17"/>
      <c r="B13" s="21" t="s">
        <v>209</v>
      </c>
      <c r="C13" s="22">
        <f>SUM(C10:C12)</f>
        <v>0</v>
      </c>
      <c r="D13" s="22">
        <f t="shared" ref="D13:L13" si="0">SUM(D10:D12)</f>
        <v>0</v>
      </c>
      <c r="E13" s="22">
        <f t="shared" si="0"/>
        <v>0</v>
      </c>
      <c r="F13" s="22">
        <f t="shared" si="0"/>
        <v>0</v>
      </c>
      <c r="G13" s="22">
        <f t="shared" si="0"/>
        <v>0</v>
      </c>
      <c r="H13" s="23"/>
      <c r="I13" s="24"/>
      <c r="J13" s="24"/>
      <c r="K13" s="24"/>
      <c r="L13" s="22">
        <f t="shared" si="0"/>
        <v>0</v>
      </c>
    </row>
    <row r="14" spans="1:12" ht="15.75" x14ac:dyDescent="0.25">
      <c r="A14" s="17" t="s">
        <v>34</v>
      </c>
      <c r="B14" s="24" t="s">
        <v>210</v>
      </c>
      <c r="C14" s="19"/>
      <c r="D14" s="19"/>
      <c r="E14" s="19"/>
      <c r="F14" s="19"/>
      <c r="G14" s="19"/>
      <c r="H14" s="20"/>
      <c r="I14" s="18"/>
      <c r="J14" s="18"/>
      <c r="K14" s="18"/>
      <c r="L14" s="18"/>
    </row>
    <row r="15" spans="1:12" ht="15.75" x14ac:dyDescent="0.25">
      <c r="A15" s="17">
        <v>1</v>
      </c>
      <c r="B15" s="18" t="s">
        <v>222</v>
      </c>
      <c r="C15" s="19">
        <v>0</v>
      </c>
      <c r="D15" s="19">
        <v>0</v>
      </c>
      <c r="E15" s="19">
        <v>0</v>
      </c>
      <c r="F15" s="19">
        <v>0</v>
      </c>
      <c r="G15" s="19">
        <f t="shared" ref="G15:G19" si="1">C15+D15+E15-F15</f>
        <v>0</v>
      </c>
      <c r="H15" s="20">
        <v>0.05</v>
      </c>
      <c r="I15" s="19">
        <f>(C15+D15-F15)*H15</f>
        <v>0</v>
      </c>
      <c r="J15" s="19">
        <f>(E15*H15)/2</f>
        <v>0</v>
      </c>
      <c r="K15" s="19">
        <f>I15+J15</f>
        <v>0</v>
      </c>
      <c r="L15" s="19">
        <f>G15-K15</f>
        <v>0</v>
      </c>
    </row>
    <row r="16" spans="1:12" ht="15.75" x14ac:dyDescent="0.25">
      <c r="A16" s="17">
        <v>2</v>
      </c>
      <c r="B16" s="18" t="s">
        <v>211</v>
      </c>
      <c r="C16" s="19">
        <v>0</v>
      </c>
      <c r="D16" s="19">
        <v>0</v>
      </c>
      <c r="E16" s="19">
        <v>0</v>
      </c>
      <c r="F16" s="19">
        <v>0</v>
      </c>
      <c r="G16" s="19">
        <f t="shared" si="1"/>
        <v>0</v>
      </c>
      <c r="H16" s="20">
        <v>0.05</v>
      </c>
      <c r="I16" s="19">
        <f t="shared" ref="I16:I19" si="2">(C16+D16-F16)*H16</f>
        <v>0</v>
      </c>
      <c r="J16" s="19">
        <f t="shared" ref="J16:J19" si="3">(E16*H16)/2</f>
        <v>0</v>
      </c>
      <c r="K16" s="19">
        <f t="shared" ref="K16:K19" si="4">I16+J16</f>
        <v>0</v>
      </c>
      <c r="L16" s="19">
        <f t="shared" ref="L16:L19" si="5">G16-K16</f>
        <v>0</v>
      </c>
    </row>
    <row r="17" spans="1:12" ht="15.75" x14ac:dyDescent="0.25">
      <c r="A17" s="17">
        <v>3</v>
      </c>
      <c r="B17" s="18" t="s">
        <v>212</v>
      </c>
      <c r="C17" s="19">
        <v>0</v>
      </c>
      <c r="D17" s="19">
        <v>0</v>
      </c>
      <c r="E17" s="19">
        <v>0</v>
      </c>
      <c r="F17" s="19">
        <v>0</v>
      </c>
      <c r="G17" s="19">
        <f t="shared" si="1"/>
        <v>0</v>
      </c>
      <c r="H17" s="20">
        <v>0.05</v>
      </c>
      <c r="I17" s="19">
        <f t="shared" si="2"/>
        <v>0</v>
      </c>
      <c r="J17" s="19">
        <f t="shared" si="3"/>
        <v>0</v>
      </c>
      <c r="K17" s="19">
        <f t="shared" si="4"/>
        <v>0</v>
      </c>
      <c r="L17" s="19">
        <f t="shared" si="5"/>
        <v>0</v>
      </c>
    </row>
    <row r="18" spans="1:12" ht="15.75" x14ac:dyDescent="0.25">
      <c r="A18" s="17">
        <v>4</v>
      </c>
      <c r="B18" s="18" t="s">
        <v>213</v>
      </c>
      <c r="C18" s="19">
        <v>0</v>
      </c>
      <c r="D18" s="19">
        <v>0</v>
      </c>
      <c r="E18" s="19">
        <v>0</v>
      </c>
      <c r="F18" s="19">
        <v>0</v>
      </c>
      <c r="G18" s="19">
        <f t="shared" si="1"/>
        <v>0</v>
      </c>
      <c r="H18" s="20">
        <v>0.05</v>
      </c>
      <c r="I18" s="19">
        <f t="shared" si="2"/>
        <v>0</v>
      </c>
      <c r="J18" s="19">
        <f t="shared" si="3"/>
        <v>0</v>
      </c>
      <c r="K18" s="19">
        <f t="shared" si="4"/>
        <v>0</v>
      </c>
      <c r="L18" s="19">
        <f t="shared" si="5"/>
        <v>0</v>
      </c>
    </row>
    <row r="19" spans="1:12" ht="15.75" x14ac:dyDescent="0.25">
      <c r="A19" s="17">
        <v>5</v>
      </c>
      <c r="B19" s="18" t="s">
        <v>214</v>
      </c>
      <c r="C19" s="19">
        <v>0</v>
      </c>
      <c r="D19" s="19">
        <v>0</v>
      </c>
      <c r="E19" s="19">
        <v>0</v>
      </c>
      <c r="F19" s="19">
        <v>0</v>
      </c>
      <c r="G19" s="19">
        <f t="shared" si="1"/>
        <v>0</v>
      </c>
      <c r="H19" s="20">
        <v>0.05</v>
      </c>
      <c r="I19" s="19">
        <f t="shared" si="2"/>
        <v>0</v>
      </c>
      <c r="J19" s="19">
        <f t="shared" si="3"/>
        <v>0</v>
      </c>
      <c r="K19" s="19">
        <f t="shared" si="4"/>
        <v>0</v>
      </c>
      <c r="L19" s="19">
        <f t="shared" si="5"/>
        <v>0</v>
      </c>
    </row>
    <row r="20" spans="1:12" ht="15.75" x14ac:dyDescent="0.25">
      <c r="A20" s="17">
        <v>6</v>
      </c>
      <c r="B20" s="18" t="s">
        <v>332</v>
      </c>
      <c r="C20" s="19">
        <v>0</v>
      </c>
      <c r="D20" s="19">
        <v>0</v>
      </c>
      <c r="E20" s="19">
        <v>0</v>
      </c>
      <c r="F20" s="19">
        <v>0</v>
      </c>
      <c r="G20" s="19">
        <f>C20+D20+E20-F20</f>
        <v>0</v>
      </c>
      <c r="H20" s="20"/>
      <c r="I20" s="19">
        <v>0</v>
      </c>
      <c r="J20" s="19">
        <v>0</v>
      </c>
      <c r="K20" s="19">
        <f>I20+J20</f>
        <v>0</v>
      </c>
      <c r="L20" s="19">
        <f>G20-K20</f>
        <v>0</v>
      </c>
    </row>
    <row r="21" spans="1:12" ht="15.75" x14ac:dyDescent="0.25">
      <c r="A21" s="17"/>
      <c r="B21" s="21" t="s">
        <v>209</v>
      </c>
      <c r="C21" s="22">
        <f>SUM(C15:C19)</f>
        <v>0</v>
      </c>
      <c r="D21" s="22">
        <f>SUM(D15:D19)</f>
        <v>0</v>
      </c>
      <c r="E21" s="22">
        <f>SUM(E15:E19)</f>
        <v>0</v>
      </c>
      <c r="F21" s="22">
        <f>SUM(F15:F19)</f>
        <v>0</v>
      </c>
      <c r="G21" s="22">
        <f>SUM(G15:G19)</f>
        <v>0</v>
      </c>
      <c r="H21" s="24"/>
      <c r="I21" s="22">
        <f>SUM(I15:I19)</f>
        <v>0</v>
      </c>
      <c r="J21" s="22">
        <f>SUM(J15:J19)</f>
        <v>0</v>
      </c>
      <c r="K21" s="22">
        <f>SUM(K15:K19)</f>
        <v>0</v>
      </c>
      <c r="L21" s="22">
        <f>SUM(L15:L19)</f>
        <v>0</v>
      </c>
    </row>
    <row r="22" spans="1:12" ht="15.75" x14ac:dyDescent="0.25">
      <c r="A22" s="17" t="s">
        <v>35</v>
      </c>
      <c r="B22" s="24" t="s">
        <v>224</v>
      </c>
      <c r="C22" s="19"/>
      <c r="D22" s="19"/>
      <c r="E22" s="19"/>
      <c r="F22" s="19"/>
      <c r="G22" s="19"/>
      <c r="H22" s="20"/>
      <c r="I22" s="19"/>
      <c r="J22" s="19"/>
      <c r="K22" s="19"/>
      <c r="L22" s="19"/>
    </row>
    <row r="23" spans="1:12" ht="15.75" x14ac:dyDescent="0.25">
      <c r="A23" s="17">
        <v>1</v>
      </c>
      <c r="B23" s="18" t="s">
        <v>218</v>
      </c>
      <c r="C23" s="19">
        <v>0</v>
      </c>
      <c r="D23" s="19">
        <v>0</v>
      </c>
      <c r="E23" s="19">
        <v>0</v>
      </c>
      <c r="F23" s="19">
        <v>0</v>
      </c>
      <c r="G23" s="19">
        <f>C23+D23+E23-F23</f>
        <v>0</v>
      </c>
      <c r="H23" s="20">
        <v>0.15</v>
      </c>
      <c r="I23" s="19">
        <f>(C23+D23-F23)*H23</f>
        <v>0</v>
      </c>
      <c r="J23" s="19">
        <f>(E23*H23)/2</f>
        <v>0</v>
      </c>
      <c r="K23" s="19">
        <f>I23+J23</f>
        <v>0</v>
      </c>
      <c r="L23" s="19">
        <f>G23-K23</f>
        <v>0</v>
      </c>
    </row>
    <row r="24" spans="1:12" ht="15.75" x14ac:dyDescent="0.25">
      <c r="A24" s="17">
        <v>2</v>
      </c>
      <c r="B24" s="18" t="s">
        <v>219</v>
      </c>
      <c r="C24" s="19">
        <v>0</v>
      </c>
      <c r="D24" s="19">
        <v>0</v>
      </c>
      <c r="E24" s="19">
        <v>0</v>
      </c>
      <c r="F24" s="19">
        <v>0</v>
      </c>
      <c r="G24" s="19">
        <f>C24+D24+E24-F24</f>
        <v>0</v>
      </c>
      <c r="H24" s="20">
        <v>0.15</v>
      </c>
      <c r="I24" s="19">
        <f>(C24+D24-F24)*H24</f>
        <v>0</v>
      </c>
      <c r="J24" s="19">
        <f>(E24*H24)/2</f>
        <v>0</v>
      </c>
      <c r="K24" s="19">
        <f>I24+J24</f>
        <v>0</v>
      </c>
      <c r="L24" s="19">
        <f>G24-K24</f>
        <v>0</v>
      </c>
    </row>
    <row r="25" spans="1:12" ht="15.75" x14ac:dyDescent="0.25">
      <c r="A25" s="17">
        <v>3</v>
      </c>
      <c r="B25" s="18" t="s">
        <v>216</v>
      </c>
      <c r="C25" s="19">
        <v>0</v>
      </c>
      <c r="D25" s="19">
        <v>0</v>
      </c>
      <c r="E25" s="19">
        <v>0</v>
      </c>
      <c r="F25" s="19">
        <v>0</v>
      </c>
      <c r="G25" s="19">
        <f>C25+D25+E25-F25</f>
        <v>0</v>
      </c>
      <c r="H25" s="20">
        <v>0.15</v>
      </c>
      <c r="I25" s="19">
        <f>(C25+D25-F25)*H25</f>
        <v>0</v>
      </c>
      <c r="J25" s="19">
        <f>(E25*H25)/2</f>
        <v>0</v>
      </c>
      <c r="K25" s="19">
        <f>I25+J25</f>
        <v>0</v>
      </c>
      <c r="L25" s="19">
        <f>G25-K25</f>
        <v>0</v>
      </c>
    </row>
    <row r="26" spans="1:12" ht="15.75" x14ac:dyDescent="0.25">
      <c r="A26" s="17">
        <v>4</v>
      </c>
      <c r="B26" s="18" t="s">
        <v>217</v>
      </c>
      <c r="C26" s="19">
        <v>0</v>
      </c>
      <c r="D26" s="19">
        <v>0</v>
      </c>
      <c r="E26" s="19">
        <v>0</v>
      </c>
      <c r="F26" s="19">
        <v>0</v>
      </c>
      <c r="G26" s="19">
        <f>C26+D26+E26-F26</f>
        <v>0</v>
      </c>
      <c r="H26" s="20">
        <v>0.15</v>
      </c>
      <c r="I26" s="19">
        <f>(C26+D26-F26)*H26</f>
        <v>0</v>
      </c>
      <c r="J26" s="19">
        <f>(E26*H26)/2</f>
        <v>0</v>
      </c>
      <c r="K26" s="19">
        <f>I26+J26</f>
        <v>0</v>
      </c>
      <c r="L26" s="19">
        <f>G26-K26</f>
        <v>0</v>
      </c>
    </row>
    <row r="27" spans="1:12" ht="15.75" x14ac:dyDescent="0.25">
      <c r="A27" s="17">
        <v>5</v>
      </c>
      <c r="B27" s="18" t="s">
        <v>220</v>
      </c>
      <c r="C27" s="19">
        <v>0</v>
      </c>
      <c r="D27" s="19">
        <v>0</v>
      </c>
      <c r="E27" s="19">
        <v>0</v>
      </c>
      <c r="F27" s="19">
        <v>0</v>
      </c>
      <c r="G27" s="19">
        <f>C27+D27+E27-F27</f>
        <v>0</v>
      </c>
      <c r="H27" s="20">
        <v>0.15</v>
      </c>
      <c r="I27" s="19">
        <f>(C27+D27-F27)*H27</f>
        <v>0</v>
      </c>
      <c r="J27" s="19">
        <f>(E27*H27)/2</f>
        <v>0</v>
      </c>
      <c r="K27" s="19">
        <f>I27+J27</f>
        <v>0</v>
      </c>
      <c r="L27" s="19">
        <f>G27-K27</f>
        <v>0</v>
      </c>
    </row>
    <row r="28" spans="1:12" ht="15.75" x14ac:dyDescent="0.25">
      <c r="A28" s="17"/>
      <c r="B28" s="21" t="s">
        <v>209</v>
      </c>
      <c r="C28" s="22">
        <f>SUM(C23:C27)</f>
        <v>0</v>
      </c>
      <c r="D28" s="22">
        <f>SUM(D23:D27)</f>
        <v>0</v>
      </c>
      <c r="E28" s="22">
        <f>SUM(E23:E27)</f>
        <v>0</v>
      </c>
      <c r="F28" s="22">
        <f>SUM(F23:F27)</f>
        <v>0</v>
      </c>
      <c r="G28" s="22">
        <f>SUM(G23:G27)</f>
        <v>0</v>
      </c>
      <c r="H28" s="24"/>
      <c r="I28" s="22">
        <f>SUM(I23:I27)</f>
        <v>0</v>
      </c>
      <c r="J28" s="22">
        <f>SUM(J23:J27)</f>
        <v>0</v>
      </c>
      <c r="K28" s="22">
        <f>SUM(K23:K27)</f>
        <v>0</v>
      </c>
      <c r="L28" s="22">
        <f>SUM(L23:L27)</f>
        <v>0</v>
      </c>
    </row>
    <row r="29" spans="1:12" ht="15.75" x14ac:dyDescent="0.25">
      <c r="A29" s="17" t="s">
        <v>36</v>
      </c>
      <c r="B29" s="24" t="s">
        <v>223</v>
      </c>
      <c r="C29" s="19"/>
      <c r="D29" s="19"/>
      <c r="E29" s="19"/>
      <c r="F29" s="19"/>
      <c r="G29" s="19"/>
      <c r="H29" s="20"/>
      <c r="I29" s="19"/>
      <c r="J29" s="19"/>
      <c r="K29" s="19"/>
      <c r="L29" s="19"/>
    </row>
    <row r="30" spans="1:12" ht="15.75" x14ac:dyDescent="0.25">
      <c r="A30" s="17">
        <v>1</v>
      </c>
      <c r="B30" s="18" t="s">
        <v>215</v>
      </c>
      <c r="C30" s="19">
        <v>0</v>
      </c>
      <c r="D30" s="19">
        <v>0</v>
      </c>
      <c r="E30" s="19">
        <v>0</v>
      </c>
      <c r="F30" s="19">
        <v>0</v>
      </c>
      <c r="G30" s="19">
        <f>C30+D30+E30-F30</f>
        <v>0</v>
      </c>
      <c r="H30" s="20">
        <v>0.1</v>
      </c>
      <c r="I30" s="19">
        <f>(C30+D30-F30)*H30</f>
        <v>0</v>
      </c>
      <c r="J30" s="19">
        <f>(E30*H30)/2</f>
        <v>0</v>
      </c>
      <c r="K30" s="19">
        <f>I30+J30</f>
        <v>0</v>
      </c>
      <c r="L30" s="19">
        <f>G30-K30</f>
        <v>0</v>
      </c>
    </row>
    <row r="31" spans="1:12" ht="15.75" x14ac:dyDescent="0.25">
      <c r="A31" s="17"/>
      <c r="B31" s="21" t="s">
        <v>209</v>
      </c>
      <c r="C31" s="22">
        <f>SUM(C30:C30)</f>
        <v>0</v>
      </c>
      <c r="D31" s="22">
        <f>SUM(D30:D30)</f>
        <v>0</v>
      </c>
      <c r="E31" s="22">
        <f>SUM(E30:E30)</f>
        <v>0</v>
      </c>
      <c r="F31" s="22">
        <f>SUM(F30:F30)</f>
        <v>0</v>
      </c>
      <c r="G31" s="22">
        <f>SUM(G30:G30)</f>
        <v>0</v>
      </c>
      <c r="H31" s="24"/>
      <c r="I31" s="22">
        <f>SUM(I30:I30)</f>
        <v>0</v>
      </c>
      <c r="J31" s="22">
        <f>SUM(J30:J30)</f>
        <v>0</v>
      </c>
      <c r="K31" s="22">
        <f>SUM(K30:K30)</f>
        <v>0</v>
      </c>
      <c r="L31" s="22">
        <f>SUM(L30:L30)</f>
        <v>0</v>
      </c>
    </row>
    <row r="32" spans="1:12" ht="15.75" x14ac:dyDescent="0.25">
      <c r="A32" s="17" t="s">
        <v>37</v>
      </c>
      <c r="B32" s="24" t="s">
        <v>225</v>
      </c>
      <c r="C32" s="19"/>
      <c r="D32" s="19"/>
      <c r="E32" s="19"/>
      <c r="F32" s="19"/>
      <c r="G32" s="19"/>
      <c r="H32" s="20"/>
      <c r="I32" s="19"/>
      <c r="J32" s="19"/>
      <c r="K32" s="19"/>
      <c r="L32" s="19"/>
    </row>
    <row r="33" spans="1:12" ht="15.75" x14ac:dyDescent="0.25">
      <c r="A33" s="17">
        <v>1</v>
      </c>
      <c r="B33" s="18" t="s">
        <v>225</v>
      </c>
      <c r="C33" s="19">
        <v>0</v>
      </c>
      <c r="D33" s="19">
        <v>0</v>
      </c>
      <c r="E33" s="19">
        <v>0</v>
      </c>
      <c r="F33" s="19">
        <v>0</v>
      </c>
      <c r="G33" s="19">
        <f>C33+D33+E33-F33</f>
        <v>0</v>
      </c>
      <c r="H33" s="20">
        <v>0.4</v>
      </c>
      <c r="I33" s="19">
        <f>(C33+D33-F33)*H33</f>
        <v>0</v>
      </c>
      <c r="J33" s="19">
        <f>(E33*H33)/2</f>
        <v>0</v>
      </c>
      <c r="K33" s="19">
        <f>I33+J33</f>
        <v>0</v>
      </c>
      <c r="L33" s="19">
        <f>G33-K33</f>
        <v>0</v>
      </c>
    </row>
    <row r="34" spans="1:12" ht="15.75" x14ac:dyDescent="0.25">
      <c r="A34" s="17">
        <v>2</v>
      </c>
      <c r="B34" s="18" t="s">
        <v>226</v>
      </c>
      <c r="C34" s="19">
        <v>0</v>
      </c>
      <c r="D34" s="19">
        <v>0</v>
      </c>
      <c r="E34" s="19">
        <v>0</v>
      </c>
      <c r="F34" s="19">
        <v>0</v>
      </c>
      <c r="G34" s="19">
        <f>C34+D34+E34-F34</f>
        <v>0</v>
      </c>
      <c r="H34" s="20">
        <v>0.4</v>
      </c>
      <c r="I34" s="19">
        <f>(C34+D34-F34)*H34</f>
        <v>0</v>
      </c>
      <c r="J34" s="19">
        <f>(E34*H34)/2</f>
        <v>0</v>
      </c>
      <c r="K34" s="19">
        <f>I34+J34</f>
        <v>0</v>
      </c>
      <c r="L34" s="19">
        <f>G34-K34</f>
        <v>0</v>
      </c>
    </row>
    <row r="35" spans="1:12" ht="15.75" x14ac:dyDescent="0.25">
      <c r="A35" s="17"/>
      <c r="B35" s="21" t="s">
        <v>209</v>
      </c>
      <c r="C35" s="22">
        <f>SUM(C33:C34)</f>
        <v>0</v>
      </c>
      <c r="D35" s="22">
        <f t="shared" ref="D35:L35" si="6">SUM(D33:D34)</f>
        <v>0</v>
      </c>
      <c r="E35" s="22">
        <f t="shared" si="6"/>
        <v>0</v>
      </c>
      <c r="F35" s="22">
        <f t="shared" si="6"/>
        <v>0</v>
      </c>
      <c r="G35" s="22">
        <f t="shared" si="6"/>
        <v>0</v>
      </c>
      <c r="H35" s="24"/>
      <c r="I35" s="22">
        <f t="shared" si="6"/>
        <v>0</v>
      </c>
      <c r="J35" s="22">
        <f t="shared" si="6"/>
        <v>0</v>
      </c>
      <c r="K35" s="22">
        <f t="shared" si="6"/>
        <v>0</v>
      </c>
      <c r="L35" s="22">
        <f t="shared" si="6"/>
        <v>0</v>
      </c>
    </row>
    <row r="36" spans="1:12" ht="15.75" x14ac:dyDescent="0.25">
      <c r="A36" s="17" t="s">
        <v>38</v>
      </c>
      <c r="B36" s="24" t="s">
        <v>156</v>
      </c>
      <c r="C36" s="19"/>
      <c r="D36" s="19"/>
      <c r="E36" s="19"/>
      <c r="F36" s="19"/>
      <c r="G36" s="19"/>
      <c r="H36" s="20"/>
      <c r="I36" s="19"/>
      <c r="J36" s="19"/>
      <c r="K36" s="19"/>
      <c r="L36" s="19"/>
    </row>
    <row r="37" spans="1:12" ht="15.75" x14ac:dyDescent="0.25">
      <c r="A37" s="25">
        <v>1</v>
      </c>
      <c r="B37" s="18" t="s">
        <v>221</v>
      </c>
      <c r="C37" s="19">
        <v>0</v>
      </c>
      <c r="D37" s="19">
        <v>0</v>
      </c>
      <c r="E37" s="19">
        <v>0</v>
      </c>
      <c r="F37" s="19">
        <v>0</v>
      </c>
      <c r="G37" s="19">
        <f>C37+D37+E37-F37</f>
        <v>0</v>
      </c>
      <c r="H37" s="20">
        <v>1</v>
      </c>
      <c r="I37" s="19">
        <f>(C37+D37-F37)*H37</f>
        <v>0</v>
      </c>
      <c r="J37" s="19">
        <f>(E37*H37)</f>
        <v>0</v>
      </c>
      <c r="K37" s="19">
        <f>I37+J37</f>
        <v>0</v>
      </c>
      <c r="L37" s="19">
        <f>G37-K37</f>
        <v>0</v>
      </c>
    </row>
    <row r="38" spans="1:12" ht="15.75" x14ac:dyDescent="0.25">
      <c r="A38" s="17"/>
      <c r="B38" s="21" t="s">
        <v>209</v>
      </c>
      <c r="C38" s="22">
        <f>C37</f>
        <v>0</v>
      </c>
      <c r="D38" s="22">
        <f t="shared" ref="D38:L38" si="7">D37</f>
        <v>0</v>
      </c>
      <c r="E38" s="22">
        <f t="shared" si="7"/>
        <v>0</v>
      </c>
      <c r="F38" s="22">
        <f t="shared" si="7"/>
        <v>0</v>
      </c>
      <c r="G38" s="22">
        <f t="shared" si="7"/>
        <v>0</v>
      </c>
      <c r="H38" s="24"/>
      <c r="I38" s="22">
        <f t="shared" si="7"/>
        <v>0</v>
      </c>
      <c r="J38" s="22">
        <f t="shared" si="7"/>
        <v>0</v>
      </c>
      <c r="K38" s="22">
        <f t="shared" si="7"/>
        <v>0</v>
      </c>
      <c r="L38" s="22">
        <f t="shared" si="7"/>
        <v>0</v>
      </c>
    </row>
    <row r="39" spans="1:12" ht="15.75" x14ac:dyDescent="0.25">
      <c r="A39" s="17"/>
      <c r="B39" s="24"/>
      <c r="C39" s="19"/>
      <c r="D39" s="19"/>
      <c r="E39" s="19"/>
      <c r="F39" s="19"/>
      <c r="G39" s="19"/>
      <c r="H39" s="20"/>
      <c r="I39" s="19"/>
      <c r="J39" s="19"/>
      <c r="K39" s="19"/>
      <c r="L39" s="19"/>
    </row>
    <row r="40" spans="1:12" ht="15.75" x14ac:dyDescent="0.25">
      <c r="A40" s="17"/>
      <c r="B40" s="24" t="s">
        <v>227</v>
      </c>
      <c r="C40" s="22">
        <f>C13+C21+C28+C31+C35+C38</f>
        <v>0</v>
      </c>
      <c r="D40" s="22">
        <f t="shared" ref="D40:L40" si="8">D13+D21+D28+D31+D35+D38</f>
        <v>0</v>
      </c>
      <c r="E40" s="22">
        <f t="shared" si="8"/>
        <v>0</v>
      </c>
      <c r="F40" s="22">
        <f t="shared" si="8"/>
        <v>0</v>
      </c>
      <c r="G40" s="22">
        <f t="shared" si="8"/>
        <v>0</v>
      </c>
      <c r="H40" s="22"/>
      <c r="I40" s="22">
        <f t="shared" si="8"/>
        <v>0</v>
      </c>
      <c r="J40" s="22">
        <f t="shared" si="8"/>
        <v>0</v>
      </c>
      <c r="K40" s="22">
        <f t="shared" si="8"/>
        <v>0</v>
      </c>
      <c r="L40" s="22">
        <f t="shared" si="8"/>
        <v>0</v>
      </c>
    </row>
    <row r="41" spans="1:12" ht="15.75" x14ac:dyDescent="0.25">
      <c r="A41" s="17"/>
      <c r="B41" s="24" t="s">
        <v>228</v>
      </c>
      <c r="C41" s="22">
        <v>0</v>
      </c>
      <c r="D41" s="22">
        <v>0</v>
      </c>
      <c r="E41" s="22">
        <v>0</v>
      </c>
      <c r="F41" s="22">
        <v>0</v>
      </c>
      <c r="G41" s="19">
        <f>C41+D41+E41-F41</f>
        <v>0</v>
      </c>
      <c r="H41" s="24"/>
      <c r="I41" s="22">
        <v>0</v>
      </c>
      <c r="J41" s="22">
        <v>0</v>
      </c>
      <c r="K41" s="22">
        <f>I41+J41</f>
        <v>0</v>
      </c>
      <c r="L41" s="22">
        <v>0</v>
      </c>
    </row>
  </sheetData>
  <mergeCells count="19">
    <mergeCell ref="H6:H8"/>
    <mergeCell ref="I6:J6"/>
    <mergeCell ref="K6:K8"/>
    <mergeCell ref="L6:L8"/>
    <mergeCell ref="B1:L1"/>
    <mergeCell ref="D7:D8"/>
    <mergeCell ref="E7:E8"/>
    <mergeCell ref="I7:I8"/>
    <mergeCell ref="J7:J8"/>
    <mergeCell ref="A2:L2"/>
    <mergeCell ref="A3:L3"/>
    <mergeCell ref="A4:L4"/>
    <mergeCell ref="A5:L5"/>
    <mergeCell ref="A6:A8"/>
    <mergeCell ref="B6:B8"/>
    <mergeCell ref="C6:C8"/>
    <mergeCell ref="D6:E6"/>
    <mergeCell ref="F6:F8"/>
    <mergeCell ref="G6:G8"/>
  </mergeCells>
  <pageMargins left="0.7" right="0.7" top="0.75" bottom="0.75" header="0.3" footer="0.3"/>
  <pageSetup paperSize="9" scale="69" orientation="landscape" horizontalDpi="4294967293"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B53"/>
  <sheetViews>
    <sheetView view="pageBreakPreview" topLeftCell="A37" zoomScaleSheetLayoutView="100" workbookViewId="0">
      <selection activeCell="B44" sqref="B44"/>
    </sheetView>
  </sheetViews>
  <sheetFormatPr defaultRowHeight="15" x14ac:dyDescent="0.25"/>
  <cols>
    <col min="1" max="1" width="5.28515625" style="60" customWidth="1"/>
    <col min="2" max="2" width="81.42578125" customWidth="1"/>
  </cols>
  <sheetData>
    <row r="1" spans="1:2" ht="18.75" x14ac:dyDescent="0.3">
      <c r="A1" s="371" t="str">
        <f>'R&amp;P'!A2:N2</f>
        <v xml:space="preserve"> (Name and address of the  Institution)                                                                          </v>
      </c>
      <c r="B1" s="371"/>
    </row>
    <row r="2" spans="1:2" x14ac:dyDescent="0.25">
      <c r="A2" s="372" t="s">
        <v>325</v>
      </c>
      <c r="B2" s="372"/>
    </row>
    <row r="3" spans="1:2" x14ac:dyDescent="0.25">
      <c r="B3" s="53"/>
    </row>
    <row r="4" spans="1:2" ht="34.5" customHeight="1" x14ac:dyDescent="0.25">
      <c r="A4" s="60">
        <v>1</v>
      </c>
      <c r="B4" s="70" t="s">
        <v>1140</v>
      </c>
    </row>
    <row r="5" spans="1:2" ht="16.5" customHeight="1" x14ac:dyDescent="0.25">
      <c r="B5" s="70"/>
    </row>
    <row r="6" spans="1:2" ht="18" customHeight="1" x14ac:dyDescent="0.25">
      <c r="A6" s="60">
        <v>2</v>
      </c>
      <c r="B6" s="70" t="s">
        <v>451</v>
      </c>
    </row>
    <row r="7" spans="1:2" x14ac:dyDescent="0.25">
      <c r="B7" s="71"/>
    </row>
    <row r="8" spans="1:2" ht="30" x14ac:dyDescent="0.25">
      <c r="A8" s="60">
        <v>3</v>
      </c>
      <c r="B8" s="70" t="s">
        <v>438</v>
      </c>
    </row>
    <row r="9" spans="1:2" x14ac:dyDescent="0.25">
      <c r="B9" s="71"/>
    </row>
    <row r="10" spans="1:2" ht="46.5" customHeight="1" x14ac:dyDescent="0.25">
      <c r="A10" s="60">
        <v>4</v>
      </c>
      <c r="B10" s="70" t="s">
        <v>626</v>
      </c>
    </row>
    <row r="11" spans="1:2" x14ac:dyDescent="0.25">
      <c r="B11" s="71"/>
    </row>
    <row r="12" spans="1:2" ht="30" x14ac:dyDescent="0.25">
      <c r="A12" s="60">
        <v>5</v>
      </c>
      <c r="B12" s="70" t="s">
        <v>333</v>
      </c>
    </row>
    <row r="13" spans="1:2" x14ac:dyDescent="0.25">
      <c r="B13" s="70"/>
    </row>
    <row r="14" spans="1:2" ht="45" x14ac:dyDescent="0.25">
      <c r="A14" s="60">
        <v>6</v>
      </c>
      <c r="B14" s="70" t="s">
        <v>460</v>
      </c>
    </row>
    <row r="15" spans="1:2" x14ac:dyDescent="0.25">
      <c r="B15" s="71"/>
    </row>
    <row r="16" spans="1:2" ht="45" x14ac:dyDescent="0.25">
      <c r="A16" s="60">
        <v>7</v>
      </c>
      <c r="B16" s="70" t="s">
        <v>461</v>
      </c>
    </row>
    <row r="17" spans="1:2" x14ac:dyDescent="0.25">
      <c r="B17" s="70"/>
    </row>
    <row r="18" spans="1:2" ht="30" x14ac:dyDescent="0.25">
      <c r="A18" s="60">
        <v>8</v>
      </c>
      <c r="B18" s="70" t="s">
        <v>439</v>
      </c>
    </row>
    <row r="19" spans="1:2" x14ac:dyDescent="0.25">
      <c r="B19" s="71"/>
    </row>
    <row r="20" spans="1:2" ht="30" x14ac:dyDescent="0.25">
      <c r="A20" s="60">
        <v>9</v>
      </c>
      <c r="B20" s="70" t="s">
        <v>440</v>
      </c>
    </row>
    <row r="21" spans="1:2" x14ac:dyDescent="0.25">
      <c r="B21" s="71"/>
    </row>
    <row r="22" spans="1:2" x14ac:dyDescent="0.25">
      <c r="A22" s="60">
        <v>10</v>
      </c>
      <c r="B22" s="71" t="s">
        <v>441</v>
      </c>
    </row>
    <row r="23" spans="1:2" x14ac:dyDescent="0.25">
      <c r="B23" s="71"/>
    </row>
    <row r="24" spans="1:2" ht="30" x14ac:dyDescent="0.25">
      <c r="A24" s="60">
        <v>11</v>
      </c>
      <c r="B24" s="70" t="s">
        <v>442</v>
      </c>
    </row>
    <row r="25" spans="1:2" x14ac:dyDescent="0.25">
      <c r="B25" s="71"/>
    </row>
    <row r="26" spans="1:2" ht="45" x14ac:dyDescent="0.25">
      <c r="A26" s="60">
        <v>12</v>
      </c>
      <c r="B26" s="70" t="s">
        <v>627</v>
      </c>
    </row>
    <row r="27" spans="1:2" x14ac:dyDescent="0.25">
      <c r="B27" s="71"/>
    </row>
    <row r="28" spans="1:2" ht="30" x14ac:dyDescent="0.25">
      <c r="A28" s="60">
        <v>13</v>
      </c>
      <c r="B28" s="70" t="s">
        <v>1141</v>
      </c>
    </row>
    <row r="29" spans="1:2" x14ac:dyDescent="0.25">
      <c r="B29" s="71"/>
    </row>
    <row r="30" spans="1:2" x14ac:dyDescent="0.25">
      <c r="A30" s="60">
        <v>14</v>
      </c>
      <c r="B30" s="71" t="s">
        <v>628</v>
      </c>
    </row>
    <row r="31" spans="1:2" x14ac:dyDescent="0.25">
      <c r="B31" s="71"/>
    </row>
    <row r="32" spans="1:2" ht="45" x14ac:dyDescent="0.25">
      <c r="A32" s="60">
        <v>15</v>
      </c>
      <c r="B32" s="70" t="s">
        <v>629</v>
      </c>
    </row>
    <row r="33" spans="1:2" x14ac:dyDescent="0.25">
      <c r="B33" s="71"/>
    </row>
    <row r="34" spans="1:2" ht="45" x14ac:dyDescent="0.25">
      <c r="A34" s="60">
        <v>16</v>
      </c>
      <c r="B34" s="70" t="s">
        <v>462</v>
      </c>
    </row>
    <row r="35" spans="1:2" x14ac:dyDescent="0.25">
      <c r="B35" s="70"/>
    </row>
    <row r="36" spans="1:2" ht="28.5" customHeight="1" x14ac:dyDescent="0.25">
      <c r="A36" s="60">
        <v>17</v>
      </c>
      <c r="B36" s="70" t="s">
        <v>437</v>
      </c>
    </row>
    <row r="37" spans="1:2" ht="16.5" customHeight="1" x14ac:dyDescent="0.25">
      <c r="B37" s="70"/>
    </row>
    <row r="38" spans="1:2" ht="45" x14ac:dyDescent="0.25">
      <c r="A38" s="60">
        <v>18</v>
      </c>
      <c r="B38" s="70" t="s">
        <v>630</v>
      </c>
    </row>
    <row r="39" spans="1:2" x14ac:dyDescent="0.25">
      <c r="B39" s="70"/>
    </row>
    <row r="40" spans="1:2" ht="60" x14ac:dyDescent="0.25">
      <c r="A40" s="60">
        <v>19</v>
      </c>
      <c r="B40" s="70" t="s">
        <v>1142</v>
      </c>
    </row>
    <row r="41" spans="1:2" ht="30" x14ac:dyDescent="0.25">
      <c r="A41" s="60">
        <v>20</v>
      </c>
      <c r="B41" s="70" t="s">
        <v>631</v>
      </c>
    </row>
    <row r="42" spans="1:2" x14ac:dyDescent="0.25">
      <c r="B42" s="71"/>
    </row>
    <row r="43" spans="1:2" x14ac:dyDescent="0.25">
      <c r="B43" s="71"/>
    </row>
    <row r="44" spans="1:2" x14ac:dyDescent="0.25">
      <c r="B44" s="71"/>
    </row>
    <row r="45" spans="1:2" x14ac:dyDescent="0.25">
      <c r="B45" s="71"/>
    </row>
    <row r="46" spans="1:2" x14ac:dyDescent="0.25">
      <c r="B46" s="71"/>
    </row>
    <row r="47" spans="1:2" x14ac:dyDescent="0.25">
      <c r="B47" s="71"/>
    </row>
    <row r="48" spans="1:2" x14ac:dyDescent="0.25">
      <c r="B48" s="71"/>
    </row>
    <row r="49" spans="2:2" x14ac:dyDescent="0.25">
      <c r="B49" s="71"/>
    </row>
    <row r="50" spans="2:2" x14ac:dyDescent="0.25">
      <c r="B50" s="71"/>
    </row>
    <row r="51" spans="2:2" x14ac:dyDescent="0.25">
      <c r="B51" s="71"/>
    </row>
    <row r="52" spans="2:2" x14ac:dyDescent="0.25">
      <c r="B52" s="71"/>
    </row>
    <row r="53" spans="2:2" x14ac:dyDescent="0.25">
      <c r="B53" s="71"/>
    </row>
  </sheetData>
  <mergeCells count="2">
    <mergeCell ref="A1:B1"/>
    <mergeCell ref="A2:B2"/>
  </mergeCells>
  <pageMargins left="0.7" right="0.7" top="0.75" bottom="0.75" header="0.3" footer="0.3"/>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9</vt:i4>
      </vt:variant>
    </vt:vector>
  </HeadingPairs>
  <TitlesOfParts>
    <vt:vector size="27" baseType="lpstr">
      <vt:lpstr>Data Sheet</vt:lpstr>
      <vt:lpstr>R&amp;P</vt:lpstr>
      <vt:lpstr>R&amp;P Schedules</vt:lpstr>
      <vt:lpstr>I&amp;E</vt:lpstr>
      <vt:lpstr>I&amp;E SCHEDULES</vt:lpstr>
      <vt:lpstr>BS</vt:lpstr>
      <vt:lpstr>BS Schedules</vt:lpstr>
      <vt:lpstr>FA</vt:lpstr>
      <vt:lpstr>Instructions</vt:lpstr>
      <vt:lpstr>Annexure 15</vt:lpstr>
      <vt:lpstr>10 B</vt:lpstr>
      <vt:lpstr>10B Annex 1</vt:lpstr>
      <vt:lpstr>10B Annex 2</vt:lpstr>
      <vt:lpstr>10B Annex 3</vt:lpstr>
      <vt:lpstr>10B Sch1</vt:lpstr>
      <vt:lpstr>10B Sch2</vt:lpstr>
      <vt:lpstr>10B Sch 3</vt:lpstr>
      <vt:lpstr>10B Sch 2 old</vt:lpstr>
      <vt:lpstr>'10 B'!Print_Area</vt:lpstr>
      <vt:lpstr>'10B Annex 1'!Print_Area</vt:lpstr>
      <vt:lpstr>'10B Annex 2'!Print_Area</vt:lpstr>
      <vt:lpstr>'10B Annex 3'!Print_Area</vt:lpstr>
      <vt:lpstr>'10B Sch 2 old'!Print_Area</vt:lpstr>
      <vt:lpstr>'10B Sch1'!Print_Area</vt:lpstr>
      <vt:lpstr>'10B Sch2'!Print_Area</vt:lpstr>
      <vt:lpstr>'Annexure 15'!Print_Area</vt:lpstr>
      <vt:lpstr>'Data Sheet'!Print_Area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2023-04-27T21:38:43Z</dcterms:modified>
</cp:coreProperties>
</file>